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7400" windowHeight="11020" activeTab="6"/>
  </bookViews>
  <sheets>
    <sheet name="5 класс" sheetId="7" r:id="rId1"/>
    <sheet name="6 класс" sheetId="6" r:id="rId2"/>
    <sheet name="7 класс" sheetId="5" r:id="rId3"/>
    <sheet name="8 класс " sheetId="4" r:id="rId4"/>
    <sheet name="9 класс" sheetId="1" r:id="rId5"/>
    <sheet name="10 класс" sheetId="2" r:id="rId6"/>
    <sheet name="11 класс" sheetId="3" r:id="rId7"/>
  </sheets>
  <definedNames>
    <definedName name="_xlnm._FilterDatabase" localSheetId="5" hidden="1">'10 класс'!$A$10:$M$10</definedName>
    <definedName name="_xlnm._FilterDatabase" localSheetId="6" hidden="1">'11 класс'!$A$10:$M$10</definedName>
    <definedName name="_xlnm._FilterDatabase" localSheetId="3" hidden="1">'8 класс '!$A$10:$M$10</definedName>
    <definedName name="_xlnm._FilterDatabase" localSheetId="4" hidden="1">'9 класс'!$A$10:$M$10</definedName>
  </definedNames>
  <calcPr calcId="145621"/>
</workbook>
</file>

<file path=xl/calcChain.xml><?xml version="1.0" encoding="utf-8"?>
<calcChain xmlns="http://schemas.openxmlformats.org/spreadsheetml/2006/main">
  <c r="L12" i="3" l="1"/>
  <c r="L13" i="3"/>
  <c r="L14" i="3"/>
  <c r="L15" i="3"/>
  <c r="L11" i="3"/>
  <c r="L23" i="4"/>
  <c r="L16" i="4"/>
  <c r="L17" i="4"/>
  <c r="L18" i="4"/>
  <c r="L19" i="4"/>
  <c r="L20" i="4"/>
  <c r="L21" i="4"/>
  <c r="L22" i="4"/>
  <c r="L24" i="1" l="1"/>
  <c r="L23" i="1"/>
  <c r="L22" i="1"/>
  <c r="L21" i="1"/>
  <c r="L20" i="1"/>
  <c r="L19" i="1"/>
  <c r="L18" i="1"/>
  <c r="L17" i="1"/>
  <c r="L16" i="1"/>
  <c r="P16" i="7" l="1"/>
  <c r="Q16" i="7" s="1"/>
  <c r="P15" i="7"/>
  <c r="Q15" i="7" s="1"/>
  <c r="P14" i="7"/>
  <c r="Q14" i="7" s="1"/>
  <c r="P13" i="7"/>
  <c r="Q13" i="7" s="1"/>
  <c r="P12" i="7"/>
  <c r="Q12" i="7" s="1"/>
  <c r="P11" i="7"/>
  <c r="Q11" i="7" s="1"/>
  <c r="P16" i="6"/>
  <c r="Q16" i="6" s="1"/>
  <c r="P15" i="6"/>
  <c r="Q15" i="6" s="1"/>
  <c r="P14" i="6"/>
  <c r="Q14" i="6" s="1"/>
  <c r="P13" i="6"/>
  <c r="Q13" i="6" s="1"/>
  <c r="P12" i="6"/>
  <c r="Q12" i="6" s="1"/>
  <c r="P11" i="6"/>
  <c r="Q11" i="6" s="1"/>
  <c r="P16" i="5"/>
  <c r="Q16" i="5" s="1"/>
  <c r="P15" i="5"/>
  <c r="Q15" i="5" s="1"/>
  <c r="P14" i="5"/>
  <c r="Q14" i="5" s="1"/>
  <c r="P13" i="5"/>
  <c r="Q13" i="5" s="1"/>
  <c r="P12" i="5"/>
  <c r="Q12" i="5" s="1"/>
  <c r="P11" i="5"/>
  <c r="Q11" i="5" s="1"/>
  <c r="L15" i="4" l="1"/>
  <c r="L14" i="4"/>
  <c r="L13" i="4"/>
  <c r="L12" i="4"/>
  <c r="L11" i="4"/>
  <c r="M12" i="4" l="1"/>
  <c r="M14" i="4"/>
  <c r="M11" i="4"/>
  <c r="M13" i="4"/>
  <c r="M15" i="4"/>
  <c r="L11" i="1"/>
  <c r="L15" i="1"/>
  <c r="L14" i="1"/>
  <c r="L13" i="1"/>
  <c r="L12" i="1"/>
  <c r="L15" i="2"/>
  <c r="L14" i="2"/>
  <c r="L13" i="2"/>
  <c r="L12" i="2"/>
  <c r="L11" i="2"/>
  <c r="M14" i="2" l="1"/>
  <c r="M15" i="2"/>
  <c r="M12" i="2"/>
  <c r="M13" i="2"/>
  <c r="M11" i="2"/>
  <c r="M13" i="1"/>
  <c r="M21" i="1"/>
  <c r="M18" i="1"/>
  <c r="M24" i="1"/>
  <c r="M22" i="1"/>
  <c r="M19" i="1"/>
  <c r="M23" i="1"/>
  <c r="M16" i="1"/>
  <c r="M17" i="1"/>
  <c r="M20" i="1"/>
  <c r="M14" i="1"/>
  <c r="M11" i="1"/>
  <c r="M12" i="1"/>
  <c r="M15" i="1"/>
</calcChain>
</file>

<file path=xl/sharedStrings.xml><?xml version="1.0" encoding="utf-8"?>
<sst xmlns="http://schemas.openxmlformats.org/spreadsheetml/2006/main" count="396" uniqueCount="121">
  <si>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</si>
  <si>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</si>
  <si>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</si>
  <si>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</si>
  <si>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</si>
  <si>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</si>
  <si>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</si>
  <si>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 (имеются/не имеются)</t>
  </si>
  <si>
    <t>Полное название общеобразовательной организации (в соответствии с уставом)</t>
  </si>
  <si>
    <t>Класс обучения</t>
  </si>
  <si>
    <t xml:space="preserve">Руководитель МОУО  __________________________  (_______________________)
                                                                                                              (подпись)
М.п
</t>
  </si>
  <si>
    <t>% от максимально возможного балла</t>
  </si>
  <si>
    <t>Класс, за который участник выполнял задания олимпиады</t>
  </si>
  <si>
    <t>Статус образовательной организации
(городская/сельская школа)</t>
  </si>
  <si>
    <t>Статус участника
(участник/призер/победитель)</t>
  </si>
  <si>
    <t>Максимальный результат (балл)</t>
  </si>
  <si>
    <t>Рейтинг участников</t>
  </si>
  <si>
    <t>Результат участника (балл)</t>
  </si>
  <si>
    <t>Результат участника (балл)/</t>
  </si>
  <si>
    <t xml:space="preserve">__________________________________________________________________________________________________________
( наименование предмета)
</t>
  </si>
  <si>
    <t xml:space="preserve">___________________________________________________________________________________________________________
(дата проведения муниципального этапа олимпиады)
</t>
  </si>
  <si>
    <t xml:space="preserve">___________________________________________________________________________________________________________
(название муниципального образования МО)
</t>
  </si>
  <si>
    <t>Приложение № 1 к приказу
Министерства образования и
науки Мурманской области
от___________ № _________</t>
  </si>
  <si>
    <t>(форма № 1)</t>
  </si>
  <si>
    <t xml:space="preserve">____________________________________________________________________________________________________________
(общее число участников муниципального  этапа по общеобразовательному предмету)
</t>
  </si>
  <si>
    <r>
      <rPr>
        <sz val="12"/>
        <color rgb="FFFF0000"/>
        <rFont val="Times New Roman"/>
        <family val="1"/>
        <charset val="204"/>
      </rPr>
      <t>_____вписывается  класс  (форма заполняется по всем классам, для которых проводилась олимпиада)_________________________</t>
    </r>
    <r>
      <rPr>
        <sz val="12"/>
        <color theme="1"/>
        <rFont val="Times New Roman"/>
        <family val="1"/>
        <charset val="204"/>
      </rPr>
      <t xml:space="preserve">______
(класс)
</t>
    </r>
  </si>
  <si>
    <t>5 класс</t>
  </si>
  <si>
    <t>6 класс</t>
  </si>
  <si>
    <t>Приложение № 2 к приказу
Министерства образования и
науки Мурманской области
от 21.10.2021 № 1475_</t>
  </si>
  <si>
    <t>Список участников и результаты муниципального этапа всероссийской олимпиады школьников 2021/2022 учебного года</t>
  </si>
  <si>
    <t xml:space="preserve">_____________________________________________ХИМИЯ__________________________________________
( наименование предмета)
</t>
  </si>
  <si>
    <t>Пызина</t>
  </si>
  <si>
    <t>Жигунов</t>
  </si>
  <si>
    <t>Малышева</t>
  </si>
  <si>
    <t xml:space="preserve">Карандашева </t>
  </si>
  <si>
    <t xml:space="preserve">Сергеева </t>
  </si>
  <si>
    <t xml:space="preserve">_____________________________________________________8 класс_______________________________________________________
(класс)
</t>
  </si>
  <si>
    <t xml:space="preserve">________________________________________________________17.11.2021.___________________________________________________
(дата проведения муниципального этапа олимпиады)
</t>
  </si>
  <si>
    <t xml:space="preserve">_______________________________________________город Оленегорск с подведомственной территорией____________________________________________________________
(название муниципального образования МО)
</t>
  </si>
  <si>
    <t>Муниципальное бюджетное общеобразовательное учреждение "Средняя общеобразовательная школа № 4"</t>
  </si>
  <si>
    <t>городская</t>
  </si>
  <si>
    <t>8 В</t>
  </si>
  <si>
    <t>8 А</t>
  </si>
  <si>
    <t>8 Г</t>
  </si>
  <si>
    <t>участник</t>
  </si>
  <si>
    <t>призёр</t>
  </si>
  <si>
    <t xml:space="preserve">___________________________________________________________ХИМИЯ_______________________________________________
( наименование предмета)
</t>
  </si>
  <si>
    <t xml:space="preserve">______________________________________________город Оленегорск с подведомственной территорией_____________________________________________________________
(название муниципального образования МО)
</t>
  </si>
  <si>
    <t xml:space="preserve">_____________________________________________17.11.2021._____________________________________________
(дата проведения муниципального этапа олимпиады)
</t>
  </si>
  <si>
    <t xml:space="preserve">____________________________________________________9 класс________________________________________________________
(класс)
</t>
  </si>
  <si>
    <t>Уразметов</t>
  </si>
  <si>
    <t>поощрение</t>
  </si>
  <si>
    <t>9 Б</t>
  </si>
  <si>
    <t>9 Г</t>
  </si>
  <si>
    <t>Набоков</t>
  </si>
  <si>
    <t xml:space="preserve">__________________________________________город Оленегорск с подведомственной территорией_________________________________________________________________
(название муниципального образования МО)
</t>
  </si>
  <si>
    <t xml:space="preserve">________________________________________________17.11.2021.___________________________________________________________
(дата проведения муниципального этапа олимпиады)
</t>
  </si>
  <si>
    <t xml:space="preserve">____________________________________________________ХИМИЯ______________________________________________________
( наименование предмета)
</t>
  </si>
  <si>
    <t xml:space="preserve">_______________________________________________________10_____________________________________________________
(класс)
</t>
  </si>
  <si>
    <t>Ланговая</t>
  </si>
  <si>
    <t>10 Б</t>
  </si>
  <si>
    <t>Нохрин</t>
  </si>
  <si>
    <t>Бруй</t>
  </si>
  <si>
    <t xml:space="preserve">_____________________________________________город Оленегорск с подведомственной территорией______________________________________________________________
(название муниципального образования МО)
</t>
  </si>
  <si>
    <t xml:space="preserve">____________________________________________17.11.2021._______________________________________________________________
(дата проведения муниципального этапа олимпиады)
</t>
  </si>
  <si>
    <t xml:space="preserve">__________________________________________________ХИМИЯ________________________________________________________
( наименование предмета)
</t>
  </si>
  <si>
    <t xml:space="preserve">______________________________________________________11______________________________________________________
(класс)
</t>
  </si>
  <si>
    <t>Повидайчик</t>
  </si>
  <si>
    <t>11 Б</t>
  </si>
  <si>
    <t xml:space="preserve">Дьяченко </t>
  </si>
  <si>
    <t>Зайцев</t>
  </si>
  <si>
    <t>Муниципальное бюджетное общеобразовательное учреждение "Основная общеобразовательная школа № 7"</t>
  </si>
  <si>
    <t>сельская</t>
  </si>
  <si>
    <t xml:space="preserve">Бондаренко </t>
  </si>
  <si>
    <t>Муниципальное бюджетное общеобразовательное учреждение "Средняя общеобразовательная школа № 13"</t>
  </si>
  <si>
    <t xml:space="preserve">Ткачук </t>
  </si>
  <si>
    <t xml:space="preserve">Шухина </t>
  </si>
  <si>
    <t xml:space="preserve">Логванева </t>
  </si>
  <si>
    <t xml:space="preserve">Беляков </t>
  </si>
  <si>
    <t xml:space="preserve">Горбанев </t>
  </si>
  <si>
    <t xml:space="preserve">Плешакова </t>
  </si>
  <si>
    <t xml:space="preserve">Журба  </t>
  </si>
  <si>
    <t>Уткина</t>
  </si>
  <si>
    <t>Муниципальное бюджетное общеобразовательное учреждение "Основная общеобразовательная школа № 21"</t>
  </si>
  <si>
    <t xml:space="preserve">Косянчук </t>
  </si>
  <si>
    <t xml:space="preserve">Барабанова </t>
  </si>
  <si>
    <t xml:space="preserve">Салихова </t>
  </si>
  <si>
    <t xml:space="preserve">Щербакова </t>
  </si>
  <si>
    <t>Муниципальное бюджетное общеобразовательное учреждение "Средняя общеобразовательная школа № 22"</t>
  </si>
  <si>
    <t>Магомедова</t>
  </si>
  <si>
    <t>Смирнова</t>
  </si>
  <si>
    <t>Бондарев</t>
  </si>
  <si>
    <t>федеральное государственное казенное общеобразовательное
учреждение «Средняя общеобразовательная школа № 151»</t>
  </si>
  <si>
    <t>Присяжненко</t>
  </si>
  <si>
    <t>Безуглов</t>
  </si>
  <si>
    <t>Попова</t>
  </si>
  <si>
    <t>Кураева</t>
  </si>
  <si>
    <t>Михайлюк</t>
  </si>
  <si>
    <t>Сорокина</t>
  </si>
  <si>
    <t>победитель</t>
  </si>
  <si>
    <t>Просветов</t>
  </si>
  <si>
    <t>Качков</t>
  </si>
  <si>
    <t xml:space="preserve">________________________________________________37__________________________________________
(общее число участников муниципального  этапа по общеобразовательному предмету)
</t>
  </si>
  <si>
    <t xml:space="preserve">_____________________________37_______________________
(общее число участников муниципального  этапа по общеобразовательному предмету)
</t>
  </si>
  <si>
    <t xml:space="preserve">_____________________37________________________
(общее число участников муниципального  этапа по общеобразовательному предмету)
</t>
  </si>
  <si>
    <t xml:space="preserve">_____________37_________________________
(общее число участников муниципального  этапа по общеобразовательному предмету)
</t>
  </si>
  <si>
    <t>ИНИЦИАЛЫ</t>
  </si>
  <si>
    <t>П</t>
  </si>
  <si>
    <t>К</t>
  </si>
  <si>
    <t>А</t>
  </si>
  <si>
    <t>Д</t>
  </si>
  <si>
    <t>В</t>
  </si>
  <si>
    <t>О</t>
  </si>
  <si>
    <t>Е</t>
  </si>
  <si>
    <t>Р</t>
  </si>
  <si>
    <t>М</t>
  </si>
  <si>
    <t>И</t>
  </si>
  <si>
    <t>Ю</t>
  </si>
  <si>
    <t>Н</t>
  </si>
  <si>
    <t>С</t>
  </si>
  <si>
    <t>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</si>
</sst>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0" fillId="0" borderId="1" xfId="0" applyBorder="1"/>
    <xf numFmtId="0" fontId="5" fillId="0" borderId="1" xfId="0" applyFont="1" applyBorder="1"/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/>
    <xf numFmtId="0" fontId="5" fillId="0" borderId="0" xfId="0" applyFont="1" applyBorder="1"/>
    <xf numFmtId="14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10" fontId="0" fillId="2" borderId="1" xfId="1" applyNumberFormat="1" applyFont="1" applyFill="1" applyBorder="1"/>
    <xf numFmtId="10" fontId="0" fillId="2" borderId="1" xfId="1" applyNumberFormat="1" applyFont="1" applyFill="1" applyBorder="1" applyAlignment="1">
      <alignment horizontal="center"/>
    </xf>
    <xf numFmtId="1" fontId="0" fillId="3" borderId="1" xfId="0" applyNumberFormat="1" applyFill="1" applyBorder="1" applyAlignment="1">
      <alignment horizontal="center" vertical="center"/>
    </xf>
    <xf numFmtId="10" fontId="0" fillId="0" borderId="0" xfId="1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 vertical="center"/>
    </xf>
    <xf numFmtId="0" fontId="6" fillId="0" borderId="0" xfId="0" applyFont="1" applyAlignment="1">
      <alignment horizontal="right" wrapText="1"/>
    </xf>
    <xf numFmtId="0" fontId="1" fillId="0" borderId="1" xfId="0" applyFont="1" applyFill="1" applyBorder="1" applyAlignment="1">
      <alignment vertical="center" wrapText="1"/>
    </xf>
    <xf numFmtId="0" fontId="0" fillId="0" borderId="0" xfId="0" applyFill="1"/>
    <xf numFmtId="0" fontId="6" fillId="0" borderId="0" xfId="0" applyFont="1" applyAlignment="1">
      <alignment horizontal="right" wrapText="1"/>
    </xf>
    <xf numFmtId="0" fontId="9" fillId="0" borderId="1" xfId="0" applyFont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X19"/>
  <sheetViews>
    <sheetView zoomScale="65" zoomScaleNormal="65" workbookViewId="0">
      <selection activeCell="A6" sqref="A6:Q6"/>
    </sheetView>
  </sheetViews>
  <sheetFormatPr defaultRowHeight="14.5" x14ac:dyDescent="0.35"/>
  <cols>
    <col min="2" max="2" width="18.453125" customWidth="1"/>
    <col min="3" max="3" width="12.453125" customWidth="1"/>
    <col min="4" max="4" width="17.1796875" customWidth="1"/>
    <col min="6" max="6" width="12.81640625" customWidth="1"/>
    <col min="7" max="7" width="14.26953125" customWidth="1"/>
    <col min="8" max="8" width="25" customWidth="1"/>
    <col min="9" max="9" width="23.7265625" customWidth="1"/>
    <col min="10" max="10" width="21.26953125" customWidth="1"/>
    <col min="11" max="11" width="13" customWidth="1"/>
    <col min="12" max="12" width="22.26953125" customWidth="1"/>
    <col min="13" max="13" width="17.81640625" customWidth="1"/>
    <col min="14" max="14" width="13.1796875" customWidth="1"/>
    <col min="15" max="15" width="20.26953125" customWidth="1"/>
    <col min="16" max="16" width="14.453125" customWidth="1"/>
    <col min="17" max="17" width="12.81640625" customWidth="1"/>
  </cols>
  <sheetData>
    <row r="1" spans="1:128" ht="81.75" customHeight="1" x14ac:dyDescent="0.4">
      <c r="I1" s="33" t="s">
        <v>22</v>
      </c>
      <c r="J1" s="33"/>
      <c r="K1" s="33"/>
      <c r="L1" s="33"/>
      <c r="M1" s="33"/>
      <c r="N1" s="33"/>
      <c r="O1" s="33"/>
      <c r="P1" s="33"/>
      <c r="Q1" s="33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</row>
    <row r="2" spans="1:128" ht="28.5" customHeight="1" x14ac:dyDescent="0.4">
      <c r="I2" s="26"/>
      <c r="J2" s="26"/>
      <c r="K2" s="26"/>
      <c r="L2" s="26"/>
      <c r="M2" s="26"/>
      <c r="N2" s="26"/>
      <c r="O2" s="34" t="s">
        <v>23</v>
      </c>
      <c r="P2" s="34"/>
      <c r="Q2" s="34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</row>
    <row r="3" spans="1:128" ht="26.25" customHeight="1" x14ac:dyDescent="0.35">
      <c r="A3" s="35" t="s">
        <v>29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</row>
    <row r="4" spans="1:128" ht="14.2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</row>
    <row r="5" spans="1:128" ht="31.5" customHeight="1" x14ac:dyDescent="0.35">
      <c r="A5" s="36" t="s">
        <v>19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</row>
    <row r="6" spans="1:128" ht="35.5" customHeight="1" x14ac:dyDescent="0.35">
      <c r="A6" s="36" t="s">
        <v>20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</row>
    <row r="7" spans="1:128" ht="45.75" customHeight="1" x14ac:dyDescent="0.35">
      <c r="A7" s="36" t="s">
        <v>21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</row>
    <row r="8" spans="1:128" s="25" customFormat="1" ht="53.25" customHeight="1" x14ac:dyDescent="0.35">
      <c r="A8" s="30" t="s">
        <v>25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</row>
    <row r="9" spans="1:128" ht="53.25" customHeight="1" x14ac:dyDescent="0.35">
      <c r="A9" s="31" t="s">
        <v>26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</row>
    <row r="10" spans="1:128" ht="77.5" x14ac:dyDescent="0.35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2" t="s">
        <v>5</v>
      </c>
      <c r="G10" s="2" t="s">
        <v>6</v>
      </c>
      <c r="H10" s="2" t="s">
        <v>7</v>
      </c>
      <c r="I10" s="2" t="s">
        <v>8</v>
      </c>
      <c r="J10" s="14" t="s">
        <v>13</v>
      </c>
      <c r="K10" s="14" t="s">
        <v>9</v>
      </c>
      <c r="L10" s="14" t="s">
        <v>12</v>
      </c>
      <c r="M10" s="14" t="s">
        <v>14</v>
      </c>
      <c r="N10" s="14" t="s">
        <v>17</v>
      </c>
      <c r="O10" s="14" t="s">
        <v>15</v>
      </c>
      <c r="P10" s="14" t="s">
        <v>11</v>
      </c>
      <c r="Q10" s="14" t="s">
        <v>16</v>
      </c>
    </row>
    <row r="11" spans="1:128" s="5" customFormat="1" ht="22.5" customHeight="1" x14ac:dyDescent="0.35">
      <c r="A11" s="3">
        <v>1</v>
      </c>
      <c r="B11" s="3"/>
      <c r="C11" s="3"/>
      <c r="D11" s="3"/>
      <c r="E11" s="3"/>
      <c r="F11" s="4"/>
      <c r="G11" s="3"/>
      <c r="H11" s="3"/>
      <c r="I11" s="3"/>
      <c r="J11" s="3"/>
      <c r="K11" s="3"/>
      <c r="L11" s="3"/>
      <c r="M11" s="3"/>
      <c r="N11" s="3"/>
      <c r="O11" s="15"/>
      <c r="P11" s="19" t="e">
        <f>(N11/O11)</f>
        <v>#DIV/0!</v>
      </c>
      <c r="Q11" s="20" t="e">
        <f t="shared" ref="Q11:Q16" si="0">RANK(P11,$P$11:$P$17)</f>
        <v>#DIV/0!</v>
      </c>
    </row>
    <row r="12" spans="1:128" s="5" customFormat="1" ht="26.25" customHeight="1" x14ac:dyDescent="0.35">
      <c r="A12" s="3">
        <v>2</v>
      </c>
      <c r="B12" s="3"/>
      <c r="C12" s="3"/>
      <c r="D12" s="3"/>
      <c r="E12" s="3"/>
      <c r="F12" s="4"/>
      <c r="G12" s="3"/>
      <c r="H12" s="3"/>
      <c r="I12" s="3"/>
      <c r="J12" s="3"/>
      <c r="K12" s="3"/>
      <c r="L12" s="3"/>
      <c r="M12" s="3"/>
      <c r="N12" s="3"/>
      <c r="O12" s="15"/>
      <c r="P12" s="19" t="e">
        <f t="shared" ref="P12:P16" si="1">(N12/O12)</f>
        <v>#DIV/0!</v>
      </c>
      <c r="Q12" s="20" t="e">
        <f t="shared" si="0"/>
        <v>#DIV/0!</v>
      </c>
    </row>
    <row r="13" spans="1:128" s="5" customFormat="1" ht="26.25" customHeight="1" x14ac:dyDescent="0.35">
      <c r="A13" s="3">
        <v>3</v>
      </c>
      <c r="B13" s="3"/>
      <c r="C13" s="3"/>
      <c r="D13" s="3"/>
      <c r="E13" s="3"/>
      <c r="F13" s="4"/>
      <c r="G13" s="3"/>
      <c r="H13" s="3"/>
      <c r="I13" s="3"/>
      <c r="J13" s="3"/>
      <c r="K13" s="3"/>
      <c r="L13" s="3"/>
      <c r="M13" s="3"/>
      <c r="N13" s="3"/>
      <c r="O13" s="15"/>
      <c r="P13" s="19" t="e">
        <f t="shared" si="1"/>
        <v>#DIV/0!</v>
      </c>
      <c r="Q13" s="20" t="e">
        <f t="shared" si="0"/>
        <v>#DIV/0!</v>
      </c>
    </row>
    <row r="14" spans="1:128" s="5" customFormat="1" ht="24.75" customHeight="1" x14ac:dyDescent="0.35">
      <c r="A14" s="3">
        <v>4</v>
      </c>
      <c r="B14" s="3"/>
      <c r="C14" s="3"/>
      <c r="D14" s="3"/>
      <c r="E14" s="3"/>
      <c r="F14" s="4"/>
      <c r="G14" s="3"/>
      <c r="H14" s="3"/>
      <c r="I14" s="3"/>
      <c r="J14" s="3"/>
      <c r="K14" s="3"/>
      <c r="L14" s="3"/>
      <c r="M14" s="3"/>
      <c r="N14" s="3"/>
      <c r="O14" s="15"/>
      <c r="P14" s="19" t="e">
        <f t="shared" si="1"/>
        <v>#DIV/0!</v>
      </c>
      <c r="Q14" s="20" t="e">
        <f t="shared" si="0"/>
        <v>#DIV/0!</v>
      </c>
    </row>
    <row r="15" spans="1:128" s="5" customFormat="1" ht="21.75" customHeight="1" x14ac:dyDescent="0.35">
      <c r="A15" s="3">
        <v>5</v>
      </c>
      <c r="B15" s="3"/>
      <c r="C15" s="3"/>
      <c r="D15" s="3"/>
      <c r="E15" s="3"/>
      <c r="F15" s="4"/>
      <c r="G15" s="3"/>
      <c r="H15" s="3"/>
      <c r="I15" s="3"/>
      <c r="J15" s="3"/>
      <c r="K15" s="3"/>
      <c r="L15" s="3"/>
      <c r="M15" s="3"/>
      <c r="N15" s="3"/>
      <c r="O15" s="15"/>
      <c r="P15" s="19" t="e">
        <f t="shared" si="1"/>
        <v>#DIV/0!</v>
      </c>
      <c r="Q15" s="20" t="e">
        <f t="shared" si="0"/>
        <v>#DIV/0!</v>
      </c>
    </row>
    <row r="16" spans="1:128" s="5" customFormat="1" ht="27.75" customHeight="1" x14ac:dyDescent="0.35">
      <c r="A16" s="3">
        <v>6</v>
      </c>
      <c r="B16" s="3"/>
      <c r="C16" s="3"/>
      <c r="D16" s="3"/>
      <c r="E16" s="3"/>
      <c r="F16" s="4"/>
      <c r="G16" s="3"/>
      <c r="H16" s="3"/>
      <c r="I16" s="3"/>
      <c r="J16" s="3"/>
      <c r="K16" s="3"/>
      <c r="L16" s="3"/>
      <c r="M16" s="3"/>
      <c r="N16" s="3"/>
      <c r="O16" s="15"/>
      <c r="P16" s="19" t="e">
        <f t="shared" si="1"/>
        <v>#DIV/0!</v>
      </c>
      <c r="Q16" s="20" t="e">
        <f t="shared" si="0"/>
        <v>#DIV/0!</v>
      </c>
    </row>
    <row r="17" spans="1:17" s="5" customFormat="1" ht="27.75" customHeight="1" x14ac:dyDescent="0.35">
      <c r="A17" s="9"/>
      <c r="B17" s="9"/>
      <c r="C17" s="9"/>
      <c r="D17" s="9"/>
      <c r="E17" s="9"/>
      <c r="F17" s="12"/>
      <c r="G17" s="9"/>
      <c r="H17" s="9"/>
      <c r="I17" s="9"/>
      <c r="J17" s="9"/>
      <c r="K17" s="9"/>
      <c r="L17" s="9"/>
      <c r="M17" s="9"/>
      <c r="N17" s="9"/>
      <c r="O17" s="16"/>
      <c r="P17" s="21"/>
      <c r="Q17" s="22"/>
    </row>
    <row r="18" spans="1:17" s="5" customFormat="1" ht="15.5" x14ac:dyDescent="0.35">
      <c r="A18" s="9"/>
      <c r="B18" s="9"/>
      <c r="C18" s="9"/>
      <c r="D18" s="9"/>
      <c r="E18" s="9"/>
      <c r="F18" s="12"/>
      <c r="G18" s="9"/>
      <c r="H18" s="9"/>
      <c r="I18" s="9"/>
      <c r="J18" s="9"/>
      <c r="K18" s="9"/>
      <c r="L18" s="9"/>
      <c r="M18" s="9"/>
      <c r="N18" s="9"/>
      <c r="O18" s="16"/>
      <c r="P18" s="17"/>
      <c r="Q18" s="8"/>
    </row>
    <row r="19" spans="1:17" x14ac:dyDescent="0.35">
      <c r="A19" s="32" t="s">
        <v>10</v>
      </c>
      <c r="B19" s="32"/>
      <c r="C19" s="32"/>
      <c r="D19" s="32"/>
      <c r="E19" s="32"/>
      <c r="F19" s="32"/>
      <c r="G19" s="32"/>
    </row>
  </sheetData>
  <mergeCells count="9">
    <mergeCell ref="A8:Q8"/>
    <mergeCell ref="A9:Q9"/>
    <mergeCell ref="A19:G19"/>
    <mergeCell ref="I1:Q1"/>
    <mergeCell ref="O2:Q2"/>
    <mergeCell ref="A3:Q3"/>
    <mergeCell ref="A5:Q5"/>
    <mergeCell ref="A6:Q6"/>
    <mergeCell ref="A7:Q7"/>
  </mergeCells>
  <pageMargins left="0.51181102362204722" right="0.31496062992125984" top="0.55118110236220474" bottom="0.55118110236220474" header="0" footer="0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X19"/>
  <sheetViews>
    <sheetView zoomScale="65" zoomScaleNormal="65" workbookViewId="0">
      <selection activeCell="A9" sqref="A9:Q9"/>
    </sheetView>
  </sheetViews>
  <sheetFormatPr defaultRowHeight="14.5" x14ac:dyDescent="0.35"/>
  <cols>
    <col min="2" max="2" width="18.453125" customWidth="1"/>
    <col min="3" max="3" width="12.453125" customWidth="1"/>
    <col min="4" max="4" width="17.1796875" customWidth="1"/>
    <col min="6" max="6" width="12.81640625" customWidth="1"/>
    <col min="7" max="7" width="14.26953125" customWidth="1"/>
    <col min="8" max="8" width="25" customWidth="1"/>
    <col min="9" max="9" width="23.7265625" customWidth="1"/>
    <col min="10" max="10" width="21.26953125" customWidth="1"/>
    <col min="11" max="11" width="13" customWidth="1"/>
    <col min="12" max="12" width="22.26953125" customWidth="1"/>
    <col min="13" max="13" width="17.81640625" customWidth="1"/>
    <col min="14" max="14" width="13.1796875" customWidth="1"/>
    <col min="15" max="15" width="20.26953125" customWidth="1"/>
    <col min="16" max="16" width="14.453125" customWidth="1"/>
    <col min="17" max="17" width="12.81640625" customWidth="1"/>
  </cols>
  <sheetData>
    <row r="1" spans="1:128" ht="81.75" customHeight="1" x14ac:dyDescent="0.4">
      <c r="I1" s="33" t="s">
        <v>22</v>
      </c>
      <c r="J1" s="33"/>
      <c r="K1" s="33"/>
      <c r="L1" s="33"/>
      <c r="M1" s="33"/>
      <c r="N1" s="33"/>
      <c r="O1" s="33"/>
      <c r="P1" s="33"/>
      <c r="Q1" s="33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</row>
    <row r="2" spans="1:128" ht="28.5" customHeight="1" x14ac:dyDescent="0.4">
      <c r="I2" s="26"/>
      <c r="J2" s="26"/>
      <c r="K2" s="26"/>
      <c r="L2" s="26"/>
      <c r="M2" s="26"/>
      <c r="N2" s="26"/>
      <c r="O2" s="34" t="s">
        <v>23</v>
      </c>
      <c r="P2" s="34"/>
      <c r="Q2" s="34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</row>
    <row r="3" spans="1:128" ht="26.25" customHeight="1" x14ac:dyDescent="0.35">
      <c r="A3" s="35" t="s">
        <v>29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</row>
    <row r="4" spans="1:128" ht="14.2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</row>
    <row r="5" spans="1:128" ht="31.5" customHeight="1" x14ac:dyDescent="0.35">
      <c r="A5" s="36" t="s">
        <v>19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</row>
    <row r="6" spans="1:128" ht="35.5" customHeight="1" x14ac:dyDescent="0.35">
      <c r="A6" s="36" t="s">
        <v>20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</row>
    <row r="7" spans="1:128" ht="45.75" customHeight="1" x14ac:dyDescent="0.35">
      <c r="A7" s="36" t="s">
        <v>21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</row>
    <row r="8" spans="1:128" s="25" customFormat="1" ht="53.25" customHeight="1" x14ac:dyDescent="0.35">
      <c r="A8" s="30" t="s">
        <v>25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</row>
    <row r="9" spans="1:128" ht="53.25" customHeight="1" x14ac:dyDescent="0.35">
      <c r="A9" s="31" t="s">
        <v>27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</row>
    <row r="10" spans="1:128" ht="77.5" x14ac:dyDescent="0.35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2" t="s">
        <v>5</v>
      </c>
      <c r="G10" s="2" t="s">
        <v>6</v>
      </c>
      <c r="H10" s="2" t="s">
        <v>7</v>
      </c>
      <c r="I10" s="2" t="s">
        <v>8</v>
      </c>
      <c r="J10" s="14" t="s">
        <v>13</v>
      </c>
      <c r="K10" s="14" t="s">
        <v>9</v>
      </c>
      <c r="L10" s="14" t="s">
        <v>12</v>
      </c>
      <c r="M10" s="14" t="s">
        <v>14</v>
      </c>
      <c r="N10" s="14" t="s">
        <v>17</v>
      </c>
      <c r="O10" s="14" t="s">
        <v>15</v>
      </c>
      <c r="P10" s="14" t="s">
        <v>11</v>
      </c>
      <c r="Q10" s="14" t="s">
        <v>16</v>
      </c>
    </row>
    <row r="11" spans="1:128" s="5" customFormat="1" ht="22.5" customHeight="1" x14ac:dyDescent="0.35">
      <c r="A11" s="3">
        <v>1</v>
      </c>
      <c r="B11" s="3"/>
      <c r="C11" s="3"/>
      <c r="D11" s="3"/>
      <c r="E11" s="3"/>
      <c r="F11" s="4"/>
      <c r="G11" s="3"/>
      <c r="H11" s="3"/>
      <c r="I11" s="3"/>
      <c r="J11" s="3"/>
      <c r="K11" s="3"/>
      <c r="L11" s="3"/>
      <c r="M11" s="3"/>
      <c r="N11" s="3"/>
      <c r="O11" s="15"/>
      <c r="P11" s="19" t="e">
        <f>(N11/O11)</f>
        <v>#DIV/0!</v>
      </c>
      <c r="Q11" s="20" t="e">
        <f t="shared" ref="Q11:Q16" si="0">RANK(P11,$P$11:$P$17)</f>
        <v>#DIV/0!</v>
      </c>
    </row>
    <row r="12" spans="1:128" s="5" customFormat="1" ht="26.25" customHeight="1" x14ac:dyDescent="0.35">
      <c r="A12" s="3">
        <v>2</v>
      </c>
      <c r="B12" s="3"/>
      <c r="C12" s="3"/>
      <c r="D12" s="3"/>
      <c r="E12" s="3"/>
      <c r="F12" s="4"/>
      <c r="G12" s="3"/>
      <c r="H12" s="3"/>
      <c r="I12" s="3"/>
      <c r="J12" s="3"/>
      <c r="K12" s="3"/>
      <c r="L12" s="3"/>
      <c r="M12" s="3"/>
      <c r="N12" s="3"/>
      <c r="O12" s="15"/>
      <c r="P12" s="19" t="e">
        <f t="shared" ref="P12:P16" si="1">(N12/O12)</f>
        <v>#DIV/0!</v>
      </c>
      <c r="Q12" s="20" t="e">
        <f t="shared" si="0"/>
        <v>#DIV/0!</v>
      </c>
    </row>
    <row r="13" spans="1:128" s="5" customFormat="1" ht="26.25" customHeight="1" x14ac:dyDescent="0.35">
      <c r="A13" s="3">
        <v>3</v>
      </c>
      <c r="B13" s="3"/>
      <c r="C13" s="3"/>
      <c r="D13" s="3"/>
      <c r="E13" s="3"/>
      <c r="F13" s="4"/>
      <c r="G13" s="3"/>
      <c r="H13" s="3"/>
      <c r="I13" s="3"/>
      <c r="J13" s="3"/>
      <c r="K13" s="3"/>
      <c r="L13" s="3"/>
      <c r="M13" s="3"/>
      <c r="N13" s="3"/>
      <c r="O13" s="15"/>
      <c r="P13" s="19" t="e">
        <f t="shared" si="1"/>
        <v>#DIV/0!</v>
      </c>
      <c r="Q13" s="20" t="e">
        <f t="shared" si="0"/>
        <v>#DIV/0!</v>
      </c>
    </row>
    <row r="14" spans="1:128" s="5" customFormat="1" ht="24.75" customHeight="1" x14ac:dyDescent="0.35">
      <c r="A14" s="3">
        <v>4</v>
      </c>
      <c r="B14" s="3"/>
      <c r="C14" s="3"/>
      <c r="D14" s="3"/>
      <c r="E14" s="3"/>
      <c r="F14" s="4"/>
      <c r="G14" s="3"/>
      <c r="H14" s="3"/>
      <c r="I14" s="3"/>
      <c r="J14" s="3"/>
      <c r="K14" s="3"/>
      <c r="L14" s="3"/>
      <c r="M14" s="3"/>
      <c r="N14" s="3"/>
      <c r="O14" s="15"/>
      <c r="P14" s="19" t="e">
        <f t="shared" si="1"/>
        <v>#DIV/0!</v>
      </c>
      <c r="Q14" s="20" t="e">
        <f t="shared" si="0"/>
        <v>#DIV/0!</v>
      </c>
    </row>
    <row r="15" spans="1:128" s="5" customFormat="1" ht="21.75" customHeight="1" x14ac:dyDescent="0.35">
      <c r="A15" s="3">
        <v>5</v>
      </c>
      <c r="B15" s="3"/>
      <c r="C15" s="3"/>
      <c r="D15" s="3"/>
      <c r="E15" s="3"/>
      <c r="F15" s="4"/>
      <c r="G15" s="3"/>
      <c r="H15" s="3"/>
      <c r="I15" s="3"/>
      <c r="J15" s="3"/>
      <c r="K15" s="3"/>
      <c r="L15" s="3"/>
      <c r="M15" s="3"/>
      <c r="N15" s="3"/>
      <c r="O15" s="15"/>
      <c r="P15" s="19" t="e">
        <f t="shared" si="1"/>
        <v>#DIV/0!</v>
      </c>
      <c r="Q15" s="20" t="e">
        <f t="shared" si="0"/>
        <v>#DIV/0!</v>
      </c>
    </row>
    <row r="16" spans="1:128" s="5" customFormat="1" ht="27.75" customHeight="1" x14ac:dyDescent="0.35">
      <c r="A16" s="3">
        <v>6</v>
      </c>
      <c r="B16" s="3"/>
      <c r="C16" s="3"/>
      <c r="D16" s="3"/>
      <c r="E16" s="3"/>
      <c r="F16" s="4"/>
      <c r="G16" s="3"/>
      <c r="H16" s="3"/>
      <c r="I16" s="3"/>
      <c r="J16" s="3"/>
      <c r="K16" s="3"/>
      <c r="L16" s="3"/>
      <c r="M16" s="3"/>
      <c r="N16" s="3"/>
      <c r="O16" s="15"/>
      <c r="P16" s="19" t="e">
        <f t="shared" si="1"/>
        <v>#DIV/0!</v>
      </c>
      <c r="Q16" s="20" t="e">
        <f t="shared" si="0"/>
        <v>#DIV/0!</v>
      </c>
    </row>
    <row r="17" spans="1:17" s="5" customFormat="1" ht="27.75" customHeight="1" x14ac:dyDescent="0.35">
      <c r="A17" s="9"/>
      <c r="B17" s="9"/>
      <c r="C17" s="9"/>
      <c r="D17" s="9"/>
      <c r="E17" s="9"/>
      <c r="F17" s="12"/>
      <c r="G17" s="9"/>
      <c r="H17" s="9"/>
      <c r="I17" s="9"/>
      <c r="J17" s="9"/>
      <c r="K17" s="9"/>
      <c r="L17" s="9"/>
      <c r="M17" s="9"/>
      <c r="N17" s="9"/>
      <c r="O17" s="16"/>
      <c r="P17" s="21"/>
      <c r="Q17" s="22"/>
    </row>
    <row r="18" spans="1:17" s="5" customFormat="1" ht="15.5" x14ac:dyDescent="0.35">
      <c r="A18" s="9"/>
      <c r="B18" s="9"/>
      <c r="C18" s="9"/>
      <c r="D18" s="9"/>
      <c r="E18" s="9"/>
      <c r="F18" s="12"/>
      <c r="G18" s="9"/>
      <c r="H18" s="9"/>
      <c r="I18" s="9"/>
      <c r="J18" s="9"/>
      <c r="K18" s="9"/>
      <c r="L18" s="9"/>
      <c r="M18" s="9"/>
      <c r="N18" s="9"/>
      <c r="O18" s="16"/>
      <c r="P18" s="17"/>
      <c r="Q18" s="8"/>
    </row>
    <row r="19" spans="1:17" x14ac:dyDescent="0.35">
      <c r="A19" s="32" t="s">
        <v>10</v>
      </c>
      <c r="B19" s="32"/>
      <c r="C19" s="32"/>
      <c r="D19" s="32"/>
      <c r="E19" s="32"/>
      <c r="F19" s="32"/>
      <c r="G19" s="32"/>
    </row>
  </sheetData>
  <mergeCells count="9">
    <mergeCell ref="A8:Q8"/>
    <mergeCell ref="A9:Q9"/>
    <mergeCell ref="A19:G19"/>
    <mergeCell ref="I1:Q1"/>
    <mergeCell ref="O2:Q2"/>
    <mergeCell ref="A3:Q3"/>
    <mergeCell ref="A5:Q5"/>
    <mergeCell ref="A6:Q6"/>
    <mergeCell ref="A7:Q7"/>
  </mergeCells>
  <pageMargins left="0.51181102362204722" right="0.31496062992125984" top="0.55118110236220474" bottom="0.55118110236220474" header="0" footer="0"/>
  <pageSetup paperSize="9" scale="4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X19"/>
  <sheetViews>
    <sheetView topLeftCell="A4" zoomScale="65" zoomScaleNormal="65" workbookViewId="0">
      <selection activeCell="A8" sqref="A8:Q8"/>
    </sheetView>
  </sheetViews>
  <sheetFormatPr defaultRowHeight="14.5" x14ac:dyDescent="0.35"/>
  <cols>
    <col min="2" max="2" width="18.453125" customWidth="1"/>
    <col min="3" max="3" width="12.453125" customWidth="1"/>
    <col min="4" max="4" width="17.1796875" customWidth="1"/>
    <col min="6" max="6" width="12.81640625" customWidth="1"/>
    <col min="7" max="7" width="14.26953125" customWidth="1"/>
    <col min="8" max="8" width="25" customWidth="1"/>
    <col min="9" max="9" width="23.7265625" customWidth="1"/>
    <col min="10" max="10" width="21.26953125" customWidth="1"/>
    <col min="11" max="11" width="13" customWidth="1"/>
    <col min="12" max="12" width="22.26953125" customWidth="1"/>
    <col min="13" max="13" width="17.81640625" customWidth="1"/>
    <col min="14" max="14" width="13.1796875" customWidth="1"/>
    <col min="15" max="15" width="20.26953125" customWidth="1"/>
    <col min="16" max="16" width="14.453125" customWidth="1"/>
    <col min="17" max="17" width="12.81640625" customWidth="1"/>
  </cols>
  <sheetData>
    <row r="1" spans="1:128" ht="81.75" customHeight="1" x14ac:dyDescent="0.4">
      <c r="I1" s="33" t="s">
        <v>22</v>
      </c>
      <c r="J1" s="33"/>
      <c r="K1" s="33"/>
      <c r="L1" s="33"/>
      <c r="M1" s="33"/>
      <c r="N1" s="33"/>
      <c r="O1" s="33"/>
      <c r="P1" s="33"/>
      <c r="Q1" s="33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</row>
    <row r="2" spans="1:128" ht="28.5" customHeight="1" x14ac:dyDescent="0.4">
      <c r="I2" s="26"/>
      <c r="J2" s="26"/>
      <c r="K2" s="26"/>
      <c r="L2" s="26"/>
      <c r="M2" s="26"/>
      <c r="N2" s="26"/>
      <c r="O2" s="34" t="s">
        <v>23</v>
      </c>
      <c r="P2" s="34"/>
      <c r="Q2" s="34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</row>
    <row r="3" spans="1:128" ht="26.25" customHeight="1" x14ac:dyDescent="0.35">
      <c r="A3" s="35" t="s">
        <v>29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</row>
    <row r="4" spans="1:128" ht="14.2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</row>
    <row r="5" spans="1:128" ht="31.5" customHeight="1" x14ac:dyDescent="0.35">
      <c r="A5" s="36" t="s">
        <v>19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</row>
    <row r="6" spans="1:128" ht="35.5" customHeight="1" x14ac:dyDescent="0.35">
      <c r="A6" s="36" t="s">
        <v>20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</row>
    <row r="7" spans="1:128" ht="45.75" customHeight="1" x14ac:dyDescent="0.35">
      <c r="A7" s="36" t="s">
        <v>21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</row>
    <row r="8" spans="1:128" s="25" customFormat="1" ht="53.25" customHeight="1" x14ac:dyDescent="0.35">
      <c r="A8" s="30" t="s">
        <v>25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</row>
    <row r="9" spans="1:128" ht="53.25" customHeight="1" x14ac:dyDescent="0.35">
      <c r="A9" s="31" t="s">
        <v>24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</row>
    <row r="10" spans="1:128" ht="77.5" x14ac:dyDescent="0.35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2" t="s">
        <v>5</v>
      </c>
      <c r="G10" s="2" t="s">
        <v>6</v>
      </c>
      <c r="H10" s="2" t="s">
        <v>7</v>
      </c>
      <c r="I10" s="2" t="s">
        <v>8</v>
      </c>
      <c r="J10" s="14" t="s">
        <v>13</v>
      </c>
      <c r="K10" s="14" t="s">
        <v>9</v>
      </c>
      <c r="L10" s="14" t="s">
        <v>12</v>
      </c>
      <c r="M10" s="14" t="s">
        <v>14</v>
      </c>
      <c r="N10" s="14" t="s">
        <v>17</v>
      </c>
      <c r="O10" s="14" t="s">
        <v>15</v>
      </c>
      <c r="P10" s="14" t="s">
        <v>11</v>
      </c>
      <c r="Q10" s="14" t="s">
        <v>16</v>
      </c>
    </row>
    <row r="11" spans="1:128" s="5" customFormat="1" ht="22.5" customHeight="1" x14ac:dyDescent="0.35">
      <c r="A11" s="3">
        <v>1</v>
      </c>
      <c r="B11" s="3"/>
      <c r="C11" s="3"/>
      <c r="D11" s="3"/>
      <c r="E11" s="3"/>
      <c r="F11" s="4"/>
      <c r="G11" s="3"/>
      <c r="H11" s="3"/>
      <c r="I11" s="3"/>
      <c r="J11" s="3"/>
      <c r="K11" s="3"/>
      <c r="L11" s="3"/>
      <c r="M11" s="3"/>
      <c r="N11" s="3"/>
      <c r="O11" s="15"/>
      <c r="P11" s="19" t="e">
        <f>(N11/O11)</f>
        <v>#DIV/0!</v>
      </c>
      <c r="Q11" s="20" t="e">
        <f t="shared" ref="Q11:Q16" si="0">RANK(P11,$P$11:$P$17)</f>
        <v>#DIV/0!</v>
      </c>
    </row>
    <row r="12" spans="1:128" s="5" customFormat="1" ht="26.25" customHeight="1" x14ac:dyDescent="0.35">
      <c r="A12" s="3">
        <v>2</v>
      </c>
      <c r="B12" s="3"/>
      <c r="C12" s="3"/>
      <c r="D12" s="3"/>
      <c r="E12" s="3"/>
      <c r="F12" s="4"/>
      <c r="G12" s="3"/>
      <c r="H12" s="3"/>
      <c r="I12" s="3"/>
      <c r="J12" s="3"/>
      <c r="K12" s="3"/>
      <c r="L12" s="3"/>
      <c r="M12" s="3"/>
      <c r="N12" s="3"/>
      <c r="O12" s="15"/>
      <c r="P12" s="19" t="e">
        <f t="shared" ref="P12:P16" si="1">(N12/O12)</f>
        <v>#DIV/0!</v>
      </c>
      <c r="Q12" s="20" t="e">
        <f t="shared" si="0"/>
        <v>#DIV/0!</v>
      </c>
    </row>
    <row r="13" spans="1:128" s="5" customFormat="1" ht="26.25" customHeight="1" x14ac:dyDescent="0.35">
      <c r="A13" s="3">
        <v>3</v>
      </c>
      <c r="B13" s="3"/>
      <c r="C13" s="3"/>
      <c r="D13" s="3"/>
      <c r="E13" s="3"/>
      <c r="F13" s="4"/>
      <c r="G13" s="3"/>
      <c r="H13" s="3"/>
      <c r="I13" s="3"/>
      <c r="J13" s="3"/>
      <c r="K13" s="3"/>
      <c r="L13" s="3"/>
      <c r="M13" s="3"/>
      <c r="N13" s="3"/>
      <c r="O13" s="15"/>
      <c r="P13" s="19" t="e">
        <f t="shared" si="1"/>
        <v>#DIV/0!</v>
      </c>
      <c r="Q13" s="20" t="e">
        <f t="shared" si="0"/>
        <v>#DIV/0!</v>
      </c>
    </row>
    <row r="14" spans="1:128" s="5" customFormat="1" ht="24.75" customHeight="1" x14ac:dyDescent="0.35">
      <c r="A14" s="3">
        <v>4</v>
      </c>
      <c r="B14" s="3"/>
      <c r="C14" s="3"/>
      <c r="D14" s="3"/>
      <c r="E14" s="3"/>
      <c r="F14" s="4"/>
      <c r="G14" s="3"/>
      <c r="H14" s="3"/>
      <c r="I14" s="3"/>
      <c r="J14" s="3"/>
      <c r="K14" s="3"/>
      <c r="L14" s="3"/>
      <c r="M14" s="3"/>
      <c r="N14" s="3"/>
      <c r="O14" s="15"/>
      <c r="P14" s="19" t="e">
        <f t="shared" si="1"/>
        <v>#DIV/0!</v>
      </c>
      <c r="Q14" s="20" t="e">
        <f t="shared" si="0"/>
        <v>#DIV/0!</v>
      </c>
    </row>
    <row r="15" spans="1:128" s="5" customFormat="1" ht="21.75" customHeight="1" x14ac:dyDescent="0.35">
      <c r="A15" s="3">
        <v>5</v>
      </c>
      <c r="B15" s="3"/>
      <c r="C15" s="3"/>
      <c r="D15" s="3"/>
      <c r="E15" s="3"/>
      <c r="F15" s="4"/>
      <c r="G15" s="3"/>
      <c r="H15" s="3"/>
      <c r="I15" s="3"/>
      <c r="J15" s="3"/>
      <c r="K15" s="3"/>
      <c r="L15" s="3"/>
      <c r="M15" s="3"/>
      <c r="N15" s="3"/>
      <c r="O15" s="15"/>
      <c r="P15" s="19" t="e">
        <f t="shared" si="1"/>
        <v>#DIV/0!</v>
      </c>
      <c r="Q15" s="20" t="e">
        <f t="shared" si="0"/>
        <v>#DIV/0!</v>
      </c>
    </row>
    <row r="16" spans="1:128" s="5" customFormat="1" ht="27.75" customHeight="1" x14ac:dyDescent="0.35">
      <c r="A16" s="3">
        <v>6</v>
      </c>
      <c r="B16" s="3"/>
      <c r="C16" s="3"/>
      <c r="D16" s="3"/>
      <c r="E16" s="3"/>
      <c r="F16" s="4"/>
      <c r="G16" s="3"/>
      <c r="H16" s="3"/>
      <c r="I16" s="3"/>
      <c r="J16" s="3"/>
      <c r="K16" s="3"/>
      <c r="L16" s="3"/>
      <c r="M16" s="3"/>
      <c r="N16" s="3"/>
      <c r="O16" s="15"/>
      <c r="P16" s="19" t="e">
        <f t="shared" si="1"/>
        <v>#DIV/0!</v>
      </c>
      <c r="Q16" s="20" t="e">
        <f t="shared" si="0"/>
        <v>#DIV/0!</v>
      </c>
    </row>
    <row r="17" spans="1:17" s="5" customFormat="1" ht="27.75" customHeight="1" x14ac:dyDescent="0.35">
      <c r="A17" s="9"/>
      <c r="B17" s="9"/>
      <c r="C17" s="9"/>
      <c r="D17" s="9"/>
      <c r="E17" s="9"/>
      <c r="F17" s="12"/>
      <c r="G17" s="9"/>
      <c r="H17" s="9"/>
      <c r="I17" s="9"/>
      <c r="J17" s="9"/>
      <c r="K17" s="9"/>
      <c r="L17" s="9"/>
      <c r="M17" s="9"/>
      <c r="N17" s="9"/>
      <c r="O17" s="16"/>
      <c r="P17" s="21"/>
      <c r="Q17" s="22"/>
    </row>
    <row r="18" spans="1:17" s="5" customFormat="1" ht="15.5" x14ac:dyDescent="0.35">
      <c r="A18" s="9"/>
      <c r="B18" s="9"/>
      <c r="C18" s="9"/>
      <c r="D18" s="9"/>
      <c r="E18" s="9"/>
      <c r="F18" s="12"/>
      <c r="G18" s="9"/>
      <c r="H18" s="9"/>
      <c r="I18" s="9"/>
      <c r="J18" s="9"/>
      <c r="K18" s="9"/>
      <c r="L18" s="9"/>
      <c r="M18" s="9"/>
      <c r="N18" s="9"/>
      <c r="O18" s="16"/>
      <c r="P18" s="17"/>
      <c r="Q18" s="8"/>
    </row>
    <row r="19" spans="1:17" x14ac:dyDescent="0.35">
      <c r="A19" s="32" t="s">
        <v>10</v>
      </c>
      <c r="B19" s="32"/>
      <c r="C19" s="32"/>
      <c r="D19" s="32"/>
      <c r="E19" s="32"/>
      <c r="F19" s="32"/>
      <c r="G19" s="32"/>
    </row>
  </sheetData>
  <mergeCells count="9">
    <mergeCell ref="A8:Q8"/>
    <mergeCell ref="A9:Q9"/>
    <mergeCell ref="A19:G19"/>
    <mergeCell ref="I1:Q1"/>
    <mergeCell ref="O2:Q2"/>
    <mergeCell ref="A3:Q3"/>
    <mergeCell ref="A5:Q5"/>
    <mergeCell ref="A6:Q6"/>
    <mergeCell ref="A7:Q7"/>
  </mergeCells>
  <pageMargins left="0.51181102362204722" right="0.31496062992125984" top="0.55118110236220474" bottom="0.55118110236220474" header="0" footer="0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T25"/>
  <sheetViews>
    <sheetView topLeftCell="A7" zoomScale="65" zoomScaleNormal="65" workbookViewId="0">
      <selection activeCell="D11" sqref="D11"/>
    </sheetView>
  </sheetViews>
  <sheetFormatPr defaultRowHeight="14.5" x14ac:dyDescent="0.35"/>
  <cols>
    <col min="2" max="2" width="18.453125" customWidth="1"/>
    <col min="3" max="3" width="12.453125" customWidth="1"/>
    <col min="4" max="4" width="17.1796875" customWidth="1"/>
    <col min="5" max="5" width="23.7265625" customWidth="1"/>
    <col min="6" max="6" width="21.26953125" customWidth="1"/>
    <col min="7" max="7" width="13" customWidth="1"/>
    <col min="8" max="8" width="22.26953125" customWidth="1"/>
    <col min="9" max="9" width="17.81640625" customWidth="1"/>
    <col min="10" max="10" width="13.1796875" customWidth="1"/>
    <col min="11" max="11" width="20.26953125" customWidth="1"/>
    <col min="12" max="12" width="14.453125" customWidth="1"/>
    <col min="13" max="13" width="12.81640625" customWidth="1"/>
  </cols>
  <sheetData>
    <row r="1" spans="1:124" ht="81.75" customHeight="1" x14ac:dyDescent="0.4">
      <c r="E1" s="33" t="s">
        <v>22</v>
      </c>
      <c r="F1" s="33"/>
      <c r="G1" s="33"/>
      <c r="H1" s="33"/>
      <c r="I1" s="33"/>
      <c r="J1" s="33"/>
      <c r="K1" s="33"/>
      <c r="L1" s="33"/>
      <c r="M1" s="33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</row>
    <row r="2" spans="1:124" ht="28.5" customHeight="1" x14ac:dyDescent="0.4">
      <c r="E2" s="23"/>
      <c r="F2" s="23"/>
      <c r="G2" s="23"/>
      <c r="H2" s="23"/>
      <c r="I2" s="23"/>
      <c r="J2" s="23"/>
      <c r="K2" s="34" t="s">
        <v>23</v>
      </c>
      <c r="L2" s="34"/>
      <c r="M2" s="34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</row>
    <row r="3" spans="1:124" ht="26.25" customHeight="1" x14ac:dyDescent="0.35">
      <c r="A3" s="35" t="s">
        <v>29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</row>
    <row r="4" spans="1:124" ht="14.2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0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</row>
    <row r="5" spans="1:124" ht="31.5" customHeight="1" x14ac:dyDescent="0.35">
      <c r="A5" s="36" t="s">
        <v>30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</row>
    <row r="6" spans="1:124" ht="35.5" customHeight="1" x14ac:dyDescent="0.35">
      <c r="A6" s="36" t="s">
        <v>37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</row>
    <row r="7" spans="1:124" ht="45.75" customHeight="1" x14ac:dyDescent="0.35">
      <c r="A7" s="36" t="s">
        <v>38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</row>
    <row r="8" spans="1:124" s="25" customFormat="1" ht="53.25" customHeight="1" x14ac:dyDescent="0.35">
      <c r="A8" s="30" t="s">
        <v>36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</row>
    <row r="9" spans="1:124" ht="53.25" customHeight="1" x14ac:dyDescent="0.35">
      <c r="A9" s="31" t="s">
        <v>105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</row>
    <row r="10" spans="1:124" ht="77.5" x14ac:dyDescent="0.35">
      <c r="A10" s="2" t="s">
        <v>0</v>
      </c>
      <c r="B10" s="2" t="s">
        <v>1</v>
      </c>
      <c r="C10" s="39" t="s">
        <v>106</v>
      </c>
      <c r="D10" s="40"/>
      <c r="E10" s="2" t="s">
        <v>8</v>
      </c>
      <c r="F10" s="14" t="s">
        <v>13</v>
      </c>
      <c r="G10" s="14" t="s">
        <v>9</v>
      </c>
      <c r="H10" s="14" t="s">
        <v>12</v>
      </c>
      <c r="I10" s="14" t="s">
        <v>14</v>
      </c>
      <c r="J10" s="14" t="s">
        <v>17</v>
      </c>
      <c r="K10" s="14" t="s">
        <v>15</v>
      </c>
      <c r="L10" s="14" t="s">
        <v>11</v>
      </c>
      <c r="M10" s="14" t="s">
        <v>16</v>
      </c>
    </row>
    <row r="11" spans="1:124" s="5" customFormat="1" ht="22.5" customHeight="1" x14ac:dyDescent="0.35">
      <c r="A11" s="3">
        <v>1</v>
      </c>
      <c r="B11" s="3" t="s">
        <v>31</v>
      </c>
      <c r="C11" s="3" t="s">
        <v>107</v>
      </c>
      <c r="D11" s="3" t="s">
        <v>109</v>
      </c>
      <c r="E11" s="3" t="s">
        <v>39</v>
      </c>
      <c r="F11" s="3" t="s">
        <v>40</v>
      </c>
      <c r="G11" s="3" t="s">
        <v>41</v>
      </c>
      <c r="H11" s="3">
        <v>8</v>
      </c>
      <c r="I11" s="3" t="s">
        <v>44</v>
      </c>
      <c r="J11" s="3">
        <v>16.5</v>
      </c>
      <c r="K11" s="15">
        <v>51</v>
      </c>
      <c r="L11" s="19">
        <f>(J11/K11)</f>
        <v>0.3235294117647059</v>
      </c>
      <c r="M11" s="20">
        <f>RANK(L11,$L$11:$L$23)</f>
        <v>5</v>
      </c>
    </row>
    <row r="12" spans="1:124" s="5" customFormat="1" ht="26.25" customHeight="1" x14ac:dyDescent="0.35">
      <c r="A12" s="3">
        <v>2</v>
      </c>
      <c r="B12" s="3" t="s">
        <v>32</v>
      </c>
      <c r="C12" s="3" t="s">
        <v>108</v>
      </c>
      <c r="D12" s="3" t="s">
        <v>110</v>
      </c>
      <c r="E12" s="3" t="s">
        <v>39</v>
      </c>
      <c r="F12" s="3" t="s">
        <v>40</v>
      </c>
      <c r="G12" s="3" t="s">
        <v>41</v>
      </c>
      <c r="H12" s="3">
        <v>8</v>
      </c>
      <c r="I12" s="3" t="s">
        <v>45</v>
      </c>
      <c r="J12" s="3">
        <v>24.5</v>
      </c>
      <c r="K12" s="15">
        <v>51</v>
      </c>
      <c r="L12" s="19">
        <f t="shared" ref="L12:L23" si="0">(J12/K12)</f>
        <v>0.48039215686274511</v>
      </c>
      <c r="M12" s="20">
        <f>RANK(L12,$L$11:$L$23)</f>
        <v>2</v>
      </c>
    </row>
    <row r="13" spans="1:124" s="5" customFormat="1" ht="26.25" customHeight="1" x14ac:dyDescent="0.35">
      <c r="A13" s="3">
        <v>3</v>
      </c>
      <c r="B13" s="3" t="s">
        <v>33</v>
      </c>
      <c r="C13" s="3" t="s">
        <v>109</v>
      </c>
      <c r="D13" s="3" t="s">
        <v>109</v>
      </c>
      <c r="E13" s="3" t="s">
        <v>39</v>
      </c>
      <c r="F13" s="3" t="s">
        <v>40</v>
      </c>
      <c r="G13" s="3" t="s">
        <v>42</v>
      </c>
      <c r="H13" s="3">
        <v>8</v>
      </c>
      <c r="I13" s="3" t="s">
        <v>44</v>
      </c>
      <c r="J13" s="3">
        <v>17</v>
      </c>
      <c r="K13" s="15">
        <v>51</v>
      </c>
      <c r="L13" s="19">
        <f t="shared" si="0"/>
        <v>0.33333333333333331</v>
      </c>
      <c r="M13" s="20">
        <f>RANK(L13,$L$11:$L$23)</f>
        <v>4</v>
      </c>
    </row>
    <row r="14" spans="1:124" s="5" customFormat="1" ht="24.75" customHeight="1" x14ac:dyDescent="0.35">
      <c r="A14" s="3">
        <v>4</v>
      </c>
      <c r="B14" s="3" t="s">
        <v>34</v>
      </c>
      <c r="C14" s="3" t="s">
        <v>110</v>
      </c>
      <c r="D14" s="3" t="s">
        <v>110</v>
      </c>
      <c r="E14" s="3" t="s">
        <v>39</v>
      </c>
      <c r="F14" s="3" t="s">
        <v>40</v>
      </c>
      <c r="G14" s="3" t="s">
        <v>42</v>
      </c>
      <c r="H14" s="3">
        <v>8</v>
      </c>
      <c r="I14" s="3" t="s">
        <v>44</v>
      </c>
      <c r="J14" s="3">
        <v>13</v>
      </c>
      <c r="K14" s="15">
        <v>51</v>
      </c>
      <c r="L14" s="19">
        <f t="shared" si="0"/>
        <v>0.25490196078431371</v>
      </c>
      <c r="M14" s="20">
        <f>RANK(L14,$L$11:$L$23)</f>
        <v>8</v>
      </c>
    </row>
    <row r="15" spans="1:124" s="5" customFormat="1" ht="21.75" customHeight="1" x14ac:dyDescent="0.35">
      <c r="A15" s="3">
        <v>5</v>
      </c>
      <c r="B15" s="3" t="s">
        <v>35</v>
      </c>
      <c r="C15" s="3" t="s">
        <v>111</v>
      </c>
      <c r="D15" s="3" t="s">
        <v>118</v>
      </c>
      <c r="E15" s="3" t="s">
        <v>39</v>
      </c>
      <c r="F15" s="3" t="s">
        <v>40</v>
      </c>
      <c r="G15" s="3" t="s">
        <v>43</v>
      </c>
      <c r="H15" s="3">
        <v>8</v>
      </c>
      <c r="I15" s="3" t="s">
        <v>44</v>
      </c>
      <c r="J15" s="3">
        <v>12</v>
      </c>
      <c r="K15" s="15">
        <v>51</v>
      </c>
      <c r="L15" s="19">
        <f t="shared" si="0"/>
        <v>0.23529411764705882</v>
      </c>
      <c r="M15" s="20">
        <f>RANK(L15,$L$11:$L$23)</f>
        <v>9</v>
      </c>
    </row>
    <row r="16" spans="1:124" s="5" customFormat="1" ht="21.75" customHeight="1" x14ac:dyDescent="0.35">
      <c r="A16" s="3">
        <v>6</v>
      </c>
      <c r="B16" s="3" t="s">
        <v>70</v>
      </c>
      <c r="C16" s="3" t="s">
        <v>110</v>
      </c>
      <c r="D16" s="3" t="s">
        <v>109</v>
      </c>
      <c r="E16" s="3" t="s">
        <v>71</v>
      </c>
      <c r="F16" s="3" t="s">
        <v>40</v>
      </c>
      <c r="G16" s="3">
        <v>8</v>
      </c>
      <c r="H16" s="3">
        <v>8</v>
      </c>
      <c r="I16" s="3" t="s">
        <v>45</v>
      </c>
      <c r="J16" s="3">
        <v>17.5</v>
      </c>
      <c r="K16" s="15">
        <v>51</v>
      </c>
      <c r="L16" s="19">
        <f t="shared" si="0"/>
        <v>0.34313725490196079</v>
      </c>
      <c r="M16" s="20"/>
    </row>
    <row r="17" spans="1:13" s="5" customFormat="1" ht="21.75" customHeight="1" x14ac:dyDescent="0.35">
      <c r="A17" s="3">
        <v>7</v>
      </c>
      <c r="B17" s="3" t="s">
        <v>73</v>
      </c>
      <c r="C17" s="3" t="s">
        <v>112</v>
      </c>
      <c r="D17" s="3" t="s">
        <v>117</v>
      </c>
      <c r="E17" s="3" t="s">
        <v>74</v>
      </c>
      <c r="F17" s="3" t="s">
        <v>72</v>
      </c>
      <c r="G17" s="3">
        <v>8</v>
      </c>
      <c r="H17" s="3">
        <v>8</v>
      </c>
      <c r="I17" s="3" t="s">
        <v>44</v>
      </c>
      <c r="J17" s="3">
        <v>6.5</v>
      </c>
      <c r="K17" s="15">
        <v>51</v>
      </c>
      <c r="L17" s="19">
        <f t="shared" si="0"/>
        <v>0.12745098039215685</v>
      </c>
      <c r="M17" s="20"/>
    </row>
    <row r="18" spans="1:13" s="5" customFormat="1" ht="21.75" customHeight="1" x14ac:dyDescent="0.35">
      <c r="A18" s="3">
        <v>8</v>
      </c>
      <c r="B18" s="3" t="s">
        <v>82</v>
      </c>
      <c r="C18" s="3" t="s">
        <v>110</v>
      </c>
      <c r="D18" s="3" t="s">
        <v>110</v>
      </c>
      <c r="E18" s="3" t="s">
        <v>83</v>
      </c>
      <c r="F18" s="3" t="s">
        <v>40</v>
      </c>
      <c r="G18" s="3">
        <v>8</v>
      </c>
      <c r="H18" s="3">
        <v>8</v>
      </c>
      <c r="I18" s="3" t="s">
        <v>44</v>
      </c>
      <c r="J18" s="3">
        <v>6</v>
      </c>
      <c r="K18" s="15">
        <v>51</v>
      </c>
      <c r="L18" s="19">
        <f t="shared" si="0"/>
        <v>0.11764705882352941</v>
      </c>
      <c r="M18" s="20"/>
    </row>
    <row r="19" spans="1:13" s="5" customFormat="1" ht="21.75" customHeight="1" x14ac:dyDescent="0.35">
      <c r="A19" s="3">
        <v>9</v>
      </c>
      <c r="B19" s="3" t="s">
        <v>84</v>
      </c>
      <c r="C19" s="3" t="s">
        <v>109</v>
      </c>
      <c r="D19" s="3" t="s">
        <v>110</v>
      </c>
      <c r="E19" s="3" t="s">
        <v>83</v>
      </c>
      <c r="F19" s="3" t="s">
        <v>40</v>
      </c>
      <c r="G19" s="3">
        <v>8</v>
      </c>
      <c r="H19" s="3">
        <v>8</v>
      </c>
      <c r="I19" s="3" t="s">
        <v>44</v>
      </c>
      <c r="J19" s="3">
        <v>8.5</v>
      </c>
      <c r="K19" s="15">
        <v>51</v>
      </c>
      <c r="L19" s="19">
        <f t="shared" si="0"/>
        <v>0.16666666666666666</v>
      </c>
      <c r="M19" s="20"/>
    </row>
    <row r="20" spans="1:13" s="5" customFormat="1" ht="21.75" customHeight="1" x14ac:dyDescent="0.35">
      <c r="A20" s="3">
        <v>10</v>
      </c>
      <c r="B20" s="3" t="s">
        <v>85</v>
      </c>
      <c r="C20" s="3" t="s">
        <v>113</v>
      </c>
      <c r="D20" s="3" t="s">
        <v>111</v>
      </c>
      <c r="E20" s="3" t="s">
        <v>83</v>
      </c>
      <c r="F20" s="3" t="s">
        <v>40</v>
      </c>
      <c r="G20" s="3">
        <v>8</v>
      </c>
      <c r="H20" s="3">
        <v>8</v>
      </c>
      <c r="I20" s="3" t="s">
        <v>44</v>
      </c>
      <c r="J20" s="3">
        <v>10.5</v>
      </c>
      <c r="K20" s="15">
        <v>51</v>
      </c>
      <c r="L20" s="19">
        <f t="shared" si="0"/>
        <v>0.20588235294117646</v>
      </c>
      <c r="M20" s="20"/>
    </row>
    <row r="21" spans="1:13" s="5" customFormat="1" ht="21.75" customHeight="1" x14ac:dyDescent="0.35">
      <c r="A21" s="3">
        <v>11</v>
      </c>
      <c r="B21" s="3" t="s">
        <v>98</v>
      </c>
      <c r="C21" s="3" t="s">
        <v>109</v>
      </c>
      <c r="D21" s="3" t="s">
        <v>116</v>
      </c>
      <c r="E21" s="29" t="s">
        <v>92</v>
      </c>
      <c r="F21" s="3" t="s">
        <v>72</v>
      </c>
      <c r="G21" s="3">
        <v>8</v>
      </c>
      <c r="H21" s="3">
        <v>8</v>
      </c>
      <c r="I21" s="3" t="s">
        <v>99</v>
      </c>
      <c r="J21" s="3">
        <v>28</v>
      </c>
      <c r="K21" s="15">
        <v>51</v>
      </c>
      <c r="L21" s="19">
        <f t="shared" si="0"/>
        <v>0.5490196078431373</v>
      </c>
      <c r="M21" s="20"/>
    </row>
    <row r="22" spans="1:13" s="5" customFormat="1" ht="21.75" customHeight="1" x14ac:dyDescent="0.35">
      <c r="A22" s="3">
        <v>12</v>
      </c>
      <c r="B22" s="3" t="s">
        <v>100</v>
      </c>
      <c r="C22" s="3" t="s">
        <v>114</v>
      </c>
      <c r="D22" s="3" t="s">
        <v>110</v>
      </c>
      <c r="E22" s="29" t="s">
        <v>92</v>
      </c>
      <c r="F22" s="3" t="s">
        <v>72</v>
      </c>
      <c r="G22" s="3">
        <v>8</v>
      </c>
      <c r="H22" s="3">
        <v>8</v>
      </c>
      <c r="I22" s="3" t="s">
        <v>44</v>
      </c>
      <c r="J22" s="3">
        <v>15</v>
      </c>
      <c r="K22" s="15">
        <v>51</v>
      </c>
      <c r="L22" s="19">
        <f t="shared" si="0"/>
        <v>0.29411764705882354</v>
      </c>
      <c r="M22" s="20"/>
    </row>
    <row r="23" spans="1:13" s="5" customFormat="1" ht="27.75" customHeight="1" x14ac:dyDescent="0.35">
      <c r="A23" s="3">
        <v>13</v>
      </c>
      <c r="B23" s="3" t="s">
        <v>101</v>
      </c>
      <c r="C23" s="3" t="s">
        <v>115</v>
      </c>
      <c r="D23" s="3" t="s">
        <v>109</v>
      </c>
      <c r="E23" s="29" t="s">
        <v>92</v>
      </c>
      <c r="F23" s="3" t="s">
        <v>72</v>
      </c>
      <c r="G23" s="3">
        <v>7</v>
      </c>
      <c r="H23" s="3">
        <v>8</v>
      </c>
      <c r="I23" s="3" t="s">
        <v>44</v>
      </c>
      <c r="J23" s="3">
        <v>15</v>
      </c>
      <c r="K23" s="15">
        <v>51</v>
      </c>
      <c r="L23" s="19">
        <f t="shared" si="0"/>
        <v>0.29411764705882354</v>
      </c>
      <c r="M23" s="28"/>
    </row>
    <row r="24" spans="1:13" s="5" customFormat="1" ht="15.5" x14ac:dyDescent="0.35">
      <c r="A24" s="9"/>
      <c r="B24" s="9"/>
      <c r="C24" s="9"/>
      <c r="D24" s="9"/>
      <c r="E24" s="9"/>
      <c r="F24" s="9"/>
      <c r="G24" s="9"/>
      <c r="H24" s="9"/>
      <c r="I24" s="9"/>
      <c r="J24" s="9"/>
      <c r="K24" s="16"/>
      <c r="L24" s="17"/>
      <c r="M24" s="8"/>
    </row>
    <row r="25" spans="1:13" x14ac:dyDescent="0.35">
      <c r="A25" s="32" t="s">
        <v>10</v>
      </c>
      <c r="B25" s="32"/>
      <c r="C25" s="32"/>
      <c r="D25" s="32"/>
    </row>
  </sheetData>
  <autoFilter ref="A10:M10"/>
  <mergeCells count="10">
    <mergeCell ref="A25:D25"/>
    <mergeCell ref="E1:M1"/>
    <mergeCell ref="K2:M2"/>
    <mergeCell ref="A3:M3"/>
    <mergeCell ref="A5:M5"/>
    <mergeCell ref="A6:M6"/>
    <mergeCell ref="A7:M7"/>
    <mergeCell ref="A8:M8"/>
    <mergeCell ref="A9:M9"/>
    <mergeCell ref="C10:D10"/>
  </mergeCells>
  <pageMargins left="0.51181102362204722" right="0.31496062992125984" top="0.55118110236220474" bottom="0.55118110236220474" header="0" footer="0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T27"/>
  <sheetViews>
    <sheetView topLeftCell="A10" zoomScale="65" zoomScaleNormal="65" workbookViewId="0">
      <selection activeCell="D11" sqref="D11"/>
    </sheetView>
  </sheetViews>
  <sheetFormatPr defaultRowHeight="14.5" x14ac:dyDescent="0.35"/>
  <cols>
    <col min="2" max="2" width="18.453125" customWidth="1"/>
    <col min="3" max="3" width="12.453125" customWidth="1"/>
    <col min="4" max="4" width="17.1796875" customWidth="1"/>
    <col min="5" max="5" width="23.7265625" customWidth="1"/>
    <col min="6" max="6" width="21.26953125" customWidth="1"/>
    <col min="7" max="7" width="13" customWidth="1"/>
    <col min="8" max="8" width="22.26953125" customWidth="1"/>
    <col min="9" max="9" width="17.81640625" customWidth="1"/>
    <col min="10" max="10" width="13.1796875" customWidth="1"/>
    <col min="11" max="11" width="20.26953125" customWidth="1"/>
    <col min="12" max="12" width="14.453125" customWidth="1"/>
    <col min="13" max="13" width="12.81640625" customWidth="1"/>
  </cols>
  <sheetData>
    <row r="1" spans="1:124" ht="81.75" customHeight="1" x14ac:dyDescent="0.4">
      <c r="E1" s="33" t="s">
        <v>22</v>
      </c>
      <c r="F1" s="33"/>
      <c r="G1" s="33"/>
      <c r="H1" s="33"/>
      <c r="I1" s="33"/>
      <c r="J1" s="33"/>
      <c r="K1" s="33"/>
      <c r="L1" s="33"/>
      <c r="M1" s="33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</row>
    <row r="2" spans="1:124" ht="28.5" customHeight="1" x14ac:dyDescent="0.4">
      <c r="E2" s="23"/>
      <c r="F2" s="23"/>
      <c r="G2" s="23"/>
      <c r="H2" s="23"/>
      <c r="I2" s="23"/>
      <c r="J2" s="23"/>
      <c r="K2" s="34" t="s">
        <v>23</v>
      </c>
      <c r="L2" s="34"/>
      <c r="M2" s="34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</row>
    <row r="3" spans="1:124" ht="26.25" customHeight="1" x14ac:dyDescent="0.35">
      <c r="A3" s="35" t="s">
        <v>29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</row>
    <row r="4" spans="1:124" ht="14.2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0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</row>
    <row r="5" spans="1:124" ht="31.5" customHeight="1" x14ac:dyDescent="0.35">
      <c r="A5" s="36" t="s">
        <v>46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</row>
    <row r="6" spans="1:124" ht="35.5" customHeight="1" x14ac:dyDescent="0.35">
      <c r="A6" s="36" t="s">
        <v>48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</row>
    <row r="7" spans="1:124" ht="45.75" customHeight="1" x14ac:dyDescent="0.35">
      <c r="A7" s="36" t="s">
        <v>47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</row>
    <row r="8" spans="1:124" ht="42" customHeight="1" x14ac:dyDescent="0.35">
      <c r="A8" s="31" t="s">
        <v>49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</row>
    <row r="9" spans="1:124" ht="53.25" customHeight="1" x14ac:dyDescent="0.35">
      <c r="A9" s="31" t="s">
        <v>104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</row>
    <row r="10" spans="1:124" ht="77.5" x14ac:dyDescent="0.35">
      <c r="A10" s="2" t="s">
        <v>0</v>
      </c>
      <c r="B10" s="2" t="s">
        <v>1</v>
      </c>
      <c r="C10" s="39" t="s">
        <v>106</v>
      </c>
      <c r="D10" s="40"/>
      <c r="E10" s="2" t="s">
        <v>8</v>
      </c>
      <c r="F10" s="14" t="s">
        <v>13</v>
      </c>
      <c r="G10" s="14" t="s">
        <v>9</v>
      </c>
      <c r="H10" s="14" t="s">
        <v>12</v>
      </c>
      <c r="I10" s="14" t="s">
        <v>14</v>
      </c>
      <c r="J10" s="14" t="s">
        <v>17</v>
      </c>
      <c r="K10" s="14" t="s">
        <v>15</v>
      </c>
      <c r="L10" s="14" t="s">
        <v>11</v>
      </c>
      <c r="M10" s="14" t="s">
        <v>16</v>
      </c>
    </row>
    <row r="11" spans="1:124" s="5" customFormat="1" ht="22.5" customHeight="1" x14ac:dyDescent="0.35">
      <c r="A11" s="3">
        <v>1</v>
      </c>
      <c r="B11" s="3" t="s">
        <v>50</v>
      </c>
      <c r="C11" s="3" t="s">
        <v>108</v>
      </c>
      <c r="D11" s="3" t="s">
        <v>109</v>
      </c>
      <c r="E11" s="3" t="s">
        <v>39</v>
      </c>
      <c r="F11" s="3" t="s">
        <v>40</v>
      </c>
      <c r="G11" s="3" t="s">
        <v>52</v>
      </c>
      <c r="H11" s="3">
        <v>9</v>
      </c>
      <c r="I11" s="3" t="s">
        <v>44</v>
      </c>
      <c r="J11" s="3">
        <v>5</v>
      </c>
      <c r="K11" s="15">
        <v>72</v>
      </c>
      <c r="L11" s="19">
        <f>(J11/K11)</f>
        <v>6.9444444444444448E-2</v>
      </c>
      <c r="M11" s="20">
        <f t="shared" ref="M11:M24" si="0">RANK(L11,$L$11:$L$25)</f>
        <v>8</v>
      </c>
    </row>
    <row r="12" spans="1:124" s="5" customFormat="1" ht="26.25" customHeight="1" x14ac:dyDescent="0.35">
      <c r="A12" s="3">
        <v>2</v>
      </c>
      <c r="B12" s="3" t="s">
        <v>54</v>
      </c>
      <c r="C12" s="3" t="s">
        <v>118</v>
      </c>
      <c r="D12" s="3" t="s">
        <v>109</v>
      </c>
      <c r="E12" s="3" t="s">
        <v>39</v>
      </c>
      <c r="F12" s="3" t="s">
        <v>40</v>
      </c>
      <c r="G12" s="3" t="s">
        <v>53</v>
      </c>
      <c r="H12" s="3">
        <v>9</v>
      </c>
      <c r="I12" s="3" t="s">
        <v>51</v>
      </c>
      <c r="J12" s="3">
        <v>19</v>
      </c>
      <c r="K12" s="15">
        <v>72</v>
      </c>
      <c r="L12" s="19">
        <f t="shared" ref="L12:L24" si="1">(J12/K12)</f>
        <v>0.2638888888888889</v>
      </c>
      <c r="M12" s="20">
        <f t="shared" si="0"/>
        <v>1</v>
      </c>
    </row>
    <row r="13" spans="1:124" s="5" customFormat="1" ht="26.25" customHeight="1" x14ac:dyDescent="0.35">
      <c r="A13" s="3">
        <v>3</v>
      </c>
      <c r="B13" s="3" t="s">
        <v>75</v>
      </c>
      <c r="C13" s="3" t="s">
        <v>118</v>
      </c>
      <c r="D13" s="3" t="s">
        <v>115</v>
      </c>
      <c r="E13" s="27" t="s">
        <v>74</v>
      </c>
      <c r="F13" s="27" t="s">
        <v>72</v>
      </c>
      <c r="G13" s="3">
        <v>9</v>
      </c>
      <c r="H13" s="3">
        <v>9</v>
      </c>
      <c r="I13" s="3" t="s">
        <v>44</v>
      </c>
      <c r="J13" s="3">
        <v>0</v>
      </c>
      <c r="K13" s="15">
        <v>72</v>
      </c>
      <c r="L13" s="19">
        <f t="shared" si="1"/>
        <v>0</v>
      </c>
      <c r="M13" s="20">
        <f t="shared" si="0"/>
        <v>14</v>
      </c>
    </row>
    <row r="14" spans="1:124" s="5" customFormat="1" ht="24.75" customHeight="1" x14ac:dyDescent="0.35">
      <c r="A14" s="3">
        <v>4</v>
      </c>
      <c r="B14" s="3" t="s">
        <v>76</v>
      </c>
      <c r="C14" s="3" t="s">
        <v>113</v>
      </c>
      <c r="D14" s="3" t="s">
        <v>115</v>
      </c>
      <c r="E14" s="27" t="s">
        <v>74</v>
      </c>
      <c r="F14" s="27" t="s">
        <v>72</v>
      </c>
      <c r="G14" s="3">
        <v>9</v>
      </c>
      <c r="H14" s="3">
        <v>9</v>
      </c>
      <c r="I14" s="3" t="s">
        <v>44</v>
      </c>
      <c r="J14" s="3">
        <v>7</v>
      </c>
      <c r="K14" s="15">
        <v>72</v>
      </c>
      <c r="L14" s="19">
        <f t="shared" si="1"/>
        <v>9.7222222222222224E-2</v>
      </c>
      <c r="M14" s="20">
        <f t="shared" si="0"/>
        <v>6</v>
      </c>
    </row>
    <row r="15" spans="1:124" s="5" customFormat="1" ht="21.75" customHeight="1" x14ac:dyDescent="0.35">
      <c r="A15" s="3">
        <v>5</v>
      </c>
      <c r="B15" s="3" t="s">
        <v>77</v>
      </c>
      <c r="C15" s="3" t="s">
        <v>110</v>
      </c>
      <c r="D15" s="3" t="s">
        <v>109</v>
      </c>
      <c r="E15" s="27" t="s">
        <v>74</v>
      </c>
      <c r="F15" s="27" t="s">
        <v>72</v>
      </c>
      <c r="G15" s="3">
        <v>9</v>
      </c>
      <c r="H15" s="3">
        <v>9</v>
      </c>
      <c r="I15" s="3" t="s">
        <v>44</v>
      </c>
      <c r="J15" s="3">
        <v>4</v>
      </c>
      <c r="K15" s="15">
        <v>72</v>
      </c>
      <c r="L15" s="19">
        <f t="shared" si="1"/>
        <v>5.5555555555555552E-2</v>
      </c>
      <c r="M15" s="20">
        <f t="shared" si="0"/>
        <v>9</v>
      </c>
    </row>
    <row r="16" spans="1:124" s="5" customFormat="1" ht="21.75" customHeight="1" x14ac:dyDescent="0.35">
      <c r="A16" s="3">
        <v>6</v>
      </c>
      <c r="B16" s="3" t="s">
        <v>78</v>
      </c>
      <c r="C16" s="3" t="s">
        <v>113</v>
      </c>
      <c r="D16" s="3" t="s">
        <v>108</v>
      </c>
      <c r="E16" s="27" t="s">
        <v>74</v>
      </c>
      <c r="F16" s="27" t="s">
        <v>72</v>
      </c>
      <c r="G16" s="3">
        <v>9</v>
      </c>
      <c r="H16" s="3">
        <v>9</v>
      </c>
      <c r="I16" s="3" t="s">
        <v>44</v>
      </c>
      <c r="J16" s="3">
        <v>11</v>
      </c>
      <c r="K16" s="15">
        <v>72</v>
      </c>
      <c r="L16" s="19">
        <f t="shared" si="1"/>
        <v>0.15277777777777779</v>
      </c>
      <c r="M16" s="20">
        <f t="shared" si="0"/>
        <v>5</v>
      </c>
    </row>
    <row r="17" spans="1:13" s="5" customFormat="1" ht="21.75" customHeight="1" x14ac:dyDescent="0.35">
      <c r="A17" s="3">
        <v>7</v>
      </c>
      <c r="B17" s="3" t="s">
        <v>79</v>
      </c>
      <c r="C17" s="3" t="s">
        <v>110</v>
      </c>
      <c r="D17" s="3" t="s">
        <v>119</v>
      </c>
      <c r="E17" s="3" t="s">
        <v>74</v>
      </c>
      <c r="F17" s="3" t="s">
        <v>72</v>
      </c>
      <c r="G17" s="3">
        <v>9</v>
      </c>
      <c r="H17" s="3">
        <v>9</v>
      </c>
      <c r="I17" s="3" t="s">
        <v>44</v>
      </c>
      <c r="J17" s="3">
        <v>7</v>
      </c>
      <c r="K17" s="15">
        <v>72</v>
      </c>
      <c r="L17" s="19">
        <f t="shared" si="1"/>
        <v>9.7222222222222224E-2</v>
      </c>
      <c r="M17" s="20">
        <f t="shared" si="0"/>
        <v>6</v>
      </c>
    </row>
    <row r="18" spans="1:13" s="5" customFormat="1" ht="21.75" customHeight="1" x14ac:dyDescent="0.35">
      <c r="A18" s="3">
        <v>8</v>
      </c>
      <c r="B18" s="3" t="s">
        <v>80</v>
      </c>
      <c r="C18" s="3" t="s">
        <v>117</v>
      </c>
      <c r="D18" s="3" t="s">
        <v>112</v>
      </c>
      <c r="E18" s="3" t="s">
        <v>74</v>
      </c>
      <c r="F18" s="3" t="s">
        <v>72</v>
      </c>
      <c r="G18" s="3">
        <v>9</v>
      </c>
      <c r="H18" s="3">
        <v>9</v>
      </c>
      <c r="I18" s="3" t="s">
        <v>44</v>
      </c>
      <c r="J18" s="3">
        <v>3</v>
      </c>
      <c r="K18" s="15">
        <v>72</v>
      </c>
      <c r="L18" s="19">
        <f t="shared" si="1"/>
        <v>4.1666666666666664E-2</v>
      </c>
      <c r="M18" s="20">
        <f t="shared" si="0"/>
        <v>11</v>
      </c>
    </row>
    <row r="19" spans="1:13" s="5" customFormat="1" ht="21.75" customHeight="1" x14ac:dyDescent="0.35">
      <c r="A19" s="3">
        <v>9</v>
      </c>
      <c r="B19" s="3" t="s">
        <v>86</v>
      </c>
      <c r="C19" s="3" t="s">
        <v>108</v>
      </c>
      <c r="D19" s="3" t="s">
        <v>117</v>
      </c>
      <c r="E19" s="3" t="s">
        <v>83</v>
      </c>
      <c r="F19" s="3" t="s">
        <v>40</v>
      </c>
      <c r="G19" s="3">
        <v>9</v>
      </c>
      <c r="H19" s="3">
        <v>9</v>
      </c>
      <c r="I19" s="3" t="s">
        <v>44</v>
      </c>
      <c r="J19" s="3">
        <v>14.5</v>
      </c>
      <c r="K19" s="15">
        <v>72</v>
      </c>
      <c r="L19" s="19">
        <f t="shared" si="1"/>
        <v>0.2013888888888889</v>
      </c>
      <c r="M19" s="20">
        <f t="shared" si="0"/>
        <v>3</v>
      </c>
    </row>
    <row r="20" spans="1:13" s="5" customFormat="1" ht="21.75" customHeight="1" x14ac:dyDescent="0.35">
      <c r="A20" s="3">
        <v>10</v>
      </c>
      <c r="B20" s="3" t="s">
        <v>87</v>
      </c>
      <c r="C20" s="3" t="s">
        <v>109</v>
      </c>
      <c r="D20" s="3" t="s">
        <v>111</v>
      </c>
      <c r="E20" s="3" t="s">
        <v>83</v>
      </c>
      <c r="F20" s="3" t="s">
        <v>40</v>
      </c>
      <c r="G20" s="3">
        <v>9</v>
      </c>
      <c r="H20" s="3">
        <v>9</v>
      </c>
      <c r="I20" s="3" t="s">
        <v>44</v>
      </c>
      <c r="J20" s="3">
        <v>3</v>
      </c>
      <c r="K20" s="15">
        <v>72</v>
      </c>
      <c r="L20" s="19">
        <f t="shared" si="1"/>
        <v>4.1666666666666664E-2</v>
      </c>
      <c r="M20" s="20">
        <f t="shared" si="0"/>
        <v>11</v>
      </c>
    </row>
    <row r="21" spans="1:13" s="5" customFormat="1" ht="21.75" customHeight="1" x14ac:dyDescent="0.35">
      <c r="A21" s="3">
        <v>11</v>
      </c>
      <c r="B21" s="3" t="s">
        <v>89</v>
      </c>
      <c r="C21" s="3" t="s">
        <v>109</v>
      </c>
      <c r="D21" s="3" t="s">
        <v>114</v>
      </c>
      <c r="E21" s="3" t="s">
        <v>88</v>
      </c>
      <c r="F21" s="3" t="s">
        <v>72</v>
      </c>
      <c r="G21" s="3">
        <v>9</v>
      </c>
      <c r="H21" s="3">
        <v>9</v>
      </c>
      <c r="I21" s="3" t="s">
        <v>44</v>
      </c>
      <c r="J21" s="3">
        <v>3</v>
      </c>
      <c r="K21" s="15">
        <v>72</v>
      </c>
      <c r="L21" s="19">
        <f t="shared" si="1"/>
        <v>4.1666666666666664E-2</v>
      </c>
      <c r="M21" s="20">
        <f t="shared" si="0"/>
        <v>11</v>
      </c>
    </row>
    <row r="22" spans="1:13" s="5" customFormat="1" ht="21.75" customHeight="1" x14ac:dyDescent="0.35">
      <c r="A22" s="3">
        <v>12</v>
      </c>
      <c r="B22" s="3" t="s">
        <v>95</v>
      </c>
      <c r="C22" s="3" t="s">
        <v>109</v>
      </c>
      <c r="D22" s="3" t="s">
        <v>109</v>
      </c>
      <c r="E22" s="29" t="s">
        <v>92</v>
      </c>
      <c r="F22" s="3" t="s">
        <v>72</v>
      </c>
      <c r="G22" s="3">
        <v>9</v>
      </c>
      <c r="H22" s="3">
        <v>9</v>
      </c>
      <c r="I22" s="3" t="s">
        <v>44</v>
      </c>
      <c r="J22" s="3">
        <v>14</v>
      </c>
      <c r="K22" s="15">
        <v>72</v>
      </c>
      <c r="L22" s="19">
        <f t="shared" si="1"/>
        <v>0.19444444444444445</v>
      </c>
      <c r="M22" s="20">
        <f t="shared" si="0"/>
        <v>4</v>
      </c>
    </row>
    <row r="23" spans="1:13" s="5" customFormat="1" ht="21.75" customHeight="1" x14ac:dyDescent="0.35">
      <c r="A23" s="3">
        <v>13</v>
      </c>
      <c r="B23" s="3" t="s">
        <v>96</v>
      </c>
      <c r="C23" s="3" t="s">
        <v>117</v>
      </c>
      <c r="D23" s="3" t="s">
        <v>109</v>
      </c>
      <c r="E23" s="29" t="s">
        <v>92</v>
      </c>
      <c r="F23" s="3" t="s">
        <v>72</v>
      </c>
      <c r="G23" s="3">
        <v>9</v>
      </c>
      <c r="H23" s="3">
        <v>9</v>
      </c>
      <c r="I23" s="3" t="s">
        <v>44</v>
      </c>
      <c r="J23" s="3">
        <v>17</v>
      </c>
      <c r="K23" s="15">
        <v>72</v>
      </c>
      <c r="L23" s="19">
        <f t="shared" si="1"/>
        <v>0.2361111111111111</v>
      </c>
      <c r="M23" s="20">
        <f t="shared" si="0"/>
        <v>2</v>
      </c>
    </row>
    <row r="24" spans="1:13" s="5" customFormat="1" ht="21.75" customHeight="1" x14ac:dyDescent="0.35">
      <c r="A24" s="3">
        <v>14</v>
      </c>
      <c r="B24" s="3" t="s">
        <v>97</v>
      </c>
      <c r="C24" s="3" t="s">
        <v>112</v>
      </c>
      <c r="D24" s="3" t="s">
        <v>114</v>
      </c>
      <c r="E24" s="3" t="s">
        <v>71</v>
      </c>
      <c r="F24" s="3" t="s">
        <v>40</v>
      </c>
      <c r="G24" s="3">
        <v>9</v>
      </c>
      <c r="H24" s="3">
        <v>9</v>
      </c>
      <c r="I24" s="3" t="s">
        <v>44</v>
      </c>
      <c r="J24" s="3">
        <v>4</v>
      </c>
      <c r="K24" s="15">
        <v>72</v>
      </c>
      <c r="L24" s="19">
        <f t="shared" si="1"/>
        <v>5.5555555555555552E-2</v>
      </c>
      <c r="M24" s="20">
        <f t="shared" si="0"/>
        <v>9</v>
      </c>
    </row>
    <row r="25" spans="1:13" s="5" customFormat="1" ht="27.75" customHeight="1" x14ac:dyDescent="0.35">
      <c r="A25" s="9"/>
      <c r="B25" s="9"/>
      <c r="C25" s="9"/>
      <c r="D25" s="9"/>
      <c r="E25" s="9"/>
      <c r="F25" s="9"/>
      <c r="G25" s="9"/>
      <c r="H25" s="9"/>
      <c r="I25" s="9"/>
      <c r="J25" s="9"/>
      <c r="K25" s="16"/>
      <c r="L25" s="21"/>
      <c r="M25" s="22"/>
    </row>
    <row r="26" spans="1:13" s="5" customFormat="1" ht="15.5" x14ac:dyDescent="0.35">
      <c r="A26" s="9"/>
      <c r="B26" s="9"/>
      <c r="C26" s="9"/>
      <c r="D26" s="9"/>
      <c r="E26" s="9"/>
      <c r="F26" s="9"/>
      <c r="G26" s="9"/>
      <c r="H26" s="9"/>
      <c r="I26" s="9"/>
      <c r="J26" s="9"/>
      <c r="K26" s="16"/>
      <c r="L26" s="17"/>
      <c r="M26" s="8"/>
    </row>
    <row r="27" spans="1:13" x14ac:dyDescent="0.35">
      <c r="A27" s="32" t="s">
        <v>10</v>
      </c>
      <c r="B27" s="32"/>
      <c r="C27" s="32"/>
      <c r="D27" s="32"/>
    </row>
  </sheetData>
  <autoFilter ref="A10:M10"/>
  <sortState ref="A9:M12">
    <sortCondition descending="1" ref="H9:H12"/>
  </sortState>
  <mergeCells count="10">
    <mergeCell ref="A27:D27"/>
    <mergeCell ref="A7:M7"/>
    <mergeCell ref="A8:M8"/>
    <mergeCell ref="A9:M9"/>
    <mergeCell ref="E1:M1"/>
    <mergeCell ref="K2:M2"/>
    <mergeCell ref="A3:M3"/>
    <mergeCell ref="A5:M5"/>
    <mergeCell ref="A6:M6"/>
    <mergeCell ref="C10:D10"/>
  </mergeCells>
  <pageMargins left="0.51181102362204722" right="0.31496062992125984" top="0.55118110236220474" bottom="0.55118110236220474" header="0" footer="0"/>
  <pageSetup paperSize="9"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T18"/>
  <sheetViews>
    <sheetView topLeftCell="A10" zoomScale="70" zoomScaleNormal="70" workbookViewId="0">
      <selection activeCell="D11" sqref="D11"/>
    </sheetView>
  </sheetViews>
  <sheetFormatPr defaultRowHeight="14.5" x14ac:dyDescent="0.35"/>
  <cols>
    <col min="2" max="2" width="15" customWidth="1"/>
    <col min="3" max="3" width="14.26953125" customWidth="1"/>
    <col min="4" max="4" width="16.1796875" customWidth="1"/>
    <col min="5" max="5" width="22.7265625" customWidth="1"/>
    <col min="6" max="6" width="21.26953125" customWidth="1"/>
    <col min="7" max="7" width="12" customWidth="1"/>
    <col min="8" max="8" width="12.81640625" customWidth="1"/>
    <col min="9" max="9" width="19.81640625" customWidth="1"/>
    <col min="10" max="10" width="11.453125" customWidth="1"/>
    <col min="11" max="11" width="15.7265625" customWidth="1"/>
    <col min="12" max="12" width="17.1796875" customWidth="1"/>
    <col min="13" max="13" width="12.1796875" customWidth="1"/>
  </cols>
  <sheetData>
    <row r="1" spans="1:124" ht="81.75" customHeight="1" x14ac:dyDescent="0.4">
      <c r="E1" s="33" t="s">
        <v>22</v>
      </c>
      <c r="F1" s="33"/>
      <c r="G1" s="33"/>
      <c r="H1" s="33"/>
      <c r="I1" s="33"/>
      <c r="J1" s="33"/>
      <c r="K1" s="33"/>
      <c r="L1" s="33"/>
      <c r="M1" s="33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</row>
    <row r="2" spans="1:124" ht="28.5" customHeight="1" x14ac:dyDescent="0.4">
      <c r="E2" s="23"/>
      <c r="F2" s="23"/>
      <c r="G2" s="23"/>
      <c r="H2" s="23"/>
      <c r="I2" s="23"/>
      <c r="J2" s="23"/>
      <c r="K2" s="34" t="s">
        <v>23</v>
      </c>
      <c r="L2" s="34"/>
      <c r="M2" s="34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</row>
    <row r="3" spans="1:124" ht="26.25" customHeight="1" x14ac:dyDescent="0.35">
      <c r="A3" s="35" t="s">
        <v>29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</row>
    <row r="4" spans="1:124" ht="14.2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0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</row>
    <row r="5" spans="1:124" ht="31.5" customHeight="1" x14ac:dyDescent="0.35">
      <c r="A5" s="36" t="s">
        <v>57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</row>
    <row r="6" spans="1:124" ht="35.5" customHeight="1" x14ac:dyDescent="0.35">
      <c r="A6" s="36" t="s">
        <v>56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</row>
    <row r="7" spans="1:124" ht="45.75" customHeight="1" x14ac:dyDescent="0.35">
      <c r="A7" s="36" t="s">
        <v>55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</row>
    <row r="8" spans="1:124" ht="42" customHeight="1" x14ac:dyDescent="0.35">
      <c r="A8" s="31" t="s">
        <v>58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</row>
    <row r="9" spans="1:124" ht="53.25" customHeight="1" x14ac:dyDescent="0.35">
      <c r="A9" s="31" t="s">
        <v>103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</row>
    <row r="10" spans="1:124" ht="111.75" customHeight="1" x14ac:dyDescent="0.35">
      <c r="A10" s="2" t="s">
        <v>0</v>
      </c>
      <c r="B10" s="2" t="s">
        <v>1</v>
      </c>
      <c r="C10" s="39" t="s">
        <v>106</v>
      </c>
      <c r="D10" s="40"/>
      <c r="E10" s="2" t="s">
        <v>8</v>
      </c>
      <c r="F10" s="14" t="s">
        <v>13</v>
      </c>
      <c r="G10" s="14" t="s">
        <v>9</v>
      </c>
      <c r="H10" s="14" t="s">
        <v>12</v>
      </c>
      <c r="I10" s="14" t="s">
        <v>14</v>
      </c>
      <c r="J10" s="14" t="s">
        <v>18</v>
      </c>
      <c r="K10" s="14" t="s">
        <v>15</v>
      </c>
      <c r="L10" s="14" t="s">
        <v>11</v>
      </c>
      <c r="M10" s="24" t="s">
        <v>16</v>
      </c>
    </row>
    <row r="11" spans="1:124" ht="23.25" customHeight="1" x14ac:dyDescent="0.35">
      <c r="A11" s="3">
        <v>1</v>
      </c>
      <c r="B11" s="3" t="s">
        <v>59</v>
      </c>
      <c r="C11" s="3" t="s">
        <v>113</v>
      </c>
      <c r="D11" s="3" t="s">
        <v>119</v>
      </c>
      <c r="E11" s="3" t="s">
        <v>39</v>
      </c>
      <c r="F11" s="3" t="s">
        <v>40</v>
      </c>
      <c r="G11" s="3" t="s">
        <v>60</v>
      </c>
      <c r="H11" s="3">
        <v>10</v>
      </c>
      <c r="I11" s="3" t="s">
        <v>44</v>
      </c>
      <c r="J11" s="3">
        <v>17</v>
      </c>
      <c r="K11" s="15">
        <v>70</v>
      </c>
      <c r="L11" s="18">
        <f>(J11/K11)</f>
        <v>0.24285714285714285</v>
      </c>
      <c r="M11" s="20" t="e">
        <f>RANK(L11,$L$12:$L$17)</f>
        <v>#N/A</v>
      </c>
    </row>
    <row r="12" spans="1:124" ht="24" customHeight="1" x14ac:dyDescent="0.35">
      <c r="A12" s="3">
        <v>2</v>
      </c>
      <c r="B12" s="3" t="s">
        <v>61</v>
      </c>
      <c r="C12" s="3" t="s">
        <v>109</v>
      </c>
      <c r="D12" s="3" t="s">
        <v>119</v>
      </c>
      <c r="E12" s="3" t="s">
        <v>39</v>
      </c>
      <c r="F12" s="3" t="s">
        <v>40</v>
      </c>
      <c r="G12" s="3" t="s">
        <v>60</v>
      </c>
      <c r="H12" s="3">
        <v>10</v>
      </c>
      <c r="I12" s="3" t="s">
        <v>44</v>
      </c>
      <c r="J12" s="3">
        <v>3</v>
      </c>
      <c r="K12" s="15">
        <v>70</v>
      </c>
      <c r="L12" s="18">
        <f t="shared" ref="L12:L15" si="0">(J12/K12)</f>
        <v>4.2857142857142858E-2</v>
      </c>
      <c r="M12" s="20">
        <f>RANK(L12,$L$12:$L$17)</f>
        <v>4</v>
      </c>
    </row>
    <row r="13" spans="1:124" ht="24.75" customHeight="1" x14ac:dyDescent="0.35">
      <c r="A13" s="3">
        <v>3</v>
      </c>
      <c r="B13" s="3" t="s">
        <v>62</v>
      </c>
      <c r="C13" s="3" t="s">
        <v>107</v>
      </c>
      <c r="D13" s="3" t="s">
        <v>109</v>
      </c>
      <c r="E13" s="3" t="s">
        <v>39</v>
      </c>
      <c r="F13" s="3" t="s">
        <v>40</v>
      </c>
      <c r="G13" s="3" t="s">
        <v>60</v>
      </c>
      <c r="H13" s="3">
        <v>10</v>
      </c>
      <c r="I13" s="3" t="s">
        <v>44</v>
      </c>
      <c r="J13" s="3">
        <v>13</v>
      </c>
      <c r="K13" s="15">
        <v>70</v>
      </c>
      <c r="L13" s="18">
        <f t="shared" si="0"/>
        <v>0.18571428571428572</v>
      </c>
      <c r="M13" s="20">
        <f>RANK(L13,$L$12:$L$17)</f>
        <v>1</v>
      </c>
    </row>
    <row r="14" spans="1:124" ht="22.5" customHeight="1" x14ac:dyDescent="0.35">
      <c r="A14" s="3">
        <v>4</v>
      </c>
      <c r="B14" s="3" t="s">
        <v>93</v>
      </c>
      <c r="C14" s="3" t="s">
        <v>110</v>
      </c>
      <c r="D14" s="3" t="s">
        <v>113</v>
      </c>
      <c r="E14" s="29" t="s">
        <v>92</v>
      </c>
      <c r="F14" s="3" t="s">
        <v>72</v>
      </c>
      <c r="G14" s="3">
        <v>10</v>
      </c>
      <c r="H14" s="3">
        <v>10</v>
      </c>
      <c r="I14" s="3" t="s">
        <v>44</v>
      </c>
      <c r="J14" s="3">
        <v>6</v>
      </c>
      <c r="K14" s="15">
        <v>70</v>
      </c>
      <c r="L14" s="18">
        <f t="shared" si="0"/>
        <v>8.5714285714285715E-2</v>
      </c>
      <c r="M14" s="20">
        <f>RANK(L14,$L$12:$L$17)</f>
        <v>2</v>
      </c>
    </row>
    <row r="15" spans="1:124" ht="22.5" customHeight="1" x14ac:dyDescent="0.35">
      <c r="A15" s="3">
        <v>5</v>
      </c>
      <c r="B15" s="3" t="s">
        <v>94</v>
      </c>
      <c r="C15" s="3" t="s">
        <v>110</v>
      </c>
      <c r="D15" s="3" t="s">
        <v>109</v>
      </c>
      <c r="E15" s="29" t="s">
        <v>92</v>
      </c>
      <c r="F15" s="3" t="s">
        <v>72</v>
      </c>
      <c r="G15" s="3">
        <v>10</v>
      </c>
      <c r="H15" s="3">
        <v>10</v>
      </c>
      <c r="I15" s="3" t="s">
        <v>44</v>
      </c>
      <c r="J15" s="3">
        <v>3.5</v>
      </c>
      <c r="K15" s="15">
        <v>70</v>
      </c>
      <c r="L15" s="18">
        <f t="shared" si="0"/>
        <v>0.05</v>
      </c>
      <c r="M15" s="20">
        <f>RANK(L15,$L$12:$L$17)</f>
        <v>3</v>
      </c>
    </row>
    <row r="16" spans="1:124" ht="21" customHeight="1" x14ac:dyDescent="0.35">
      <c r="A16" s="9"/>
      <c r="B16" s="9"/>
      <c r="C16" s="9"/>
      <c r="D16" s="9"/>
      <c r="E16" s="9"/>
      <c r="F16" s="9"/>
      <c r="G16" s="9"/>
      <c r="H16" s="9"/>
      <c r="I16" s="9"/>
      <c r="J16" s="9"/>
      <c r="K16" s="16"/>
      <c r="L16" s="17"/>
      <c r="M16" s="8"/>
    </row>
    <row r="17" spans="1:13" ht="21" customHeight="1" x14ac:dyDescent="0.35">
      <c r="A17" s="9"/>
      <c r="B17" s="9"/>
      <c r="C17" s="9"/>
      <c r="D17" s="9"/>
      <c r="E17" s="9"/>
      <c r="F17" s="9"/>
      <c r="G17" s="9"/>
      <c r="H17" s="9"/>
      <c r="I17" s="9"/>
      <c r="J17" s="9"/>
      <c r="K17" s="16"/>
      <c r="L17" s="17"/>
      <c r="M17" s="8"/>
    </row>
    <row r="18" spans="1:13" ht="86.25" customHeight="1" x14ac:dyDescent="0.35">
      <c r="A18" s="32" t="s">
        <v>10</v>
      </c>
      <c r="B18" s="32"/>
      <c r="C18" s="32"/>
      <c r="D18" s="32"/>
    </row>
  </sheetData>
  <autoFilter ref="A10:M10"/>
  <sortState ref="A9:M13">
    <sortCondition descending="1" ref="H9:H13"/>
  </sortState>
  <mergeCells count="10">
    <mergeCell ref="A18:D18"/>
    <mergeCell ref="A7:M7"/>
    <mergeCell ref="A8:M8"/>
    <mergeCell ref="A9:M9"/>
    <mergeCell ref="E1:M1"/>
    <mergeCell ref="K2:M2"/>
    <mergeCell ref="A3:M3"/>
    <mergeCell ref="A5:M5"/>
    <mergeCell ref="A6:M6"/>
    <mergeCell ref="C10:D10"/>
  </mergeCells>
  <pageMargins left="0.51181102362204722" right="0.31496062992125984" top="0.55118110236220474" bottom="0.55118110236220474" header="0" footer="0"/>
  <pageSetup paperSize="9" scale="72" orientation="landscape" horizont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T18"/>
  <sheetViews>
    <sheetView tabSelected="1" view="pageBreakPreview" topLeftCell="A3" zoomScale="60" zoomScaleNormal="68" workbookViewId="0">
      <selection activeCell="C15" sqref="C15"/>
    </sheetView>
  </sheetViews>
  <sheetFormatPr defaultRowHeight="14.5" x14ac:dyDescent="0.35"/>
  <cols>
    <col min="1" max="1" width="5.7265625" customWidth="1"/>
    <col min="2" max="2" width="15.81640625" customWidth="1"/>
    <col min="3" max="3" width="12.453125" customWidth="1"/>
    <col min="4" max="4" width="17.26953125" customWidth="1"/>
    <col min="5" max="5" width="33.26953125" customWidth="1"/>
    <col min="6" max="6" width="21.54296875" customWidth="1"/>
    <col min="7" max="7" width="13.1796875" customWidth="1"/>
    <col min="8" max="8" width="20" customWidth="1"/>
    <col min="9" max="9" width="19.54296875" customWidth="1"/>
    <col min="10" max="10" width="13" customWidth="1"/>
    <col min="11" max="11" width="18.7265625" customWidth="1"/>
    <col min="12" max="12" width="17.26953125" style="8" customWidth="1"/>
    <col min="13" max="13" width="13.7265625" style="8" customWidth="1"/>
    <col min="14" max="124" width="9.1796875" style="8"/>
  </cols>
  <sheetData>
    <row r="1" spans="1:124" ht="81.75" customHeight="1" x14ac:dyDescent="0.4">
      <c r="E1" s="33" t="s">
        <v>28</v>
      </c>
      <c r="F1" s="33"/>
      <c r="G1" s="33"/>
      <c r="H1" s="33"/>
      <c r="I1" s="33"/>
      <c r="J1" s="33"/>
      <c r="K1" s="33"/>
      <c r="L1" s="33"/>
      <c r="M1" s="33"/>
    </row>
    <row r="2" spans="1:124" ht="28.5" customHeight="1" x14ac:dyDescent="0.4">
      <c r="E2" s="23"/>
      <c r="F2" s="23"/>
      <c r="G2" s="23"/>
      <c r="H2" s="23"/>
      <c r="I2" s="23"/>
      <c r="J2" s="23"/>
      <c r="K2" s="34" t="s">
        <v>23</v>
      </c>
      <c r="L2" s="34"/>
      <c r="M2" s="34"/>
    </row>
    <row r="3" spans="1:124" ht="26.25" customHeight="1" x14ac:dyDescent="0.35">
      <c r="A3" s="35" t="s">
        <v>29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24" ht="14.2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0"/>
    </row>
    <row r="5" spans="1:124" ht="31.5" customHeight="1" x14ac:dyDescent="0.35">
      <c r="A5" s="36" t="s">
        <v>65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24" ht="35.5" customHeight="1" x14ac:dyDescent="0.35">
      <c r="A6" s="36" t="s">
        <v>64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24" ht="45.75" customHeight="1" x14ac:dyDescent="0.35">
      <c r="A7" s="36" t="s">
        <v>63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</row>
    <row r="8" spans="1:124" ht="53.25" customHeight="1" x14ac:dyDescent="0.35">
      <c r="A8" s="37" t="s">
        <v>66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</row>
    <row r="9" spans="1:124" ht="53.25" customHeight="1" x14ac:dyDescent="0.35">
      <c r="A9" s="37" t="s">
        <v>102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</row>
    <row r="10" spans="1:124" ht="77.5" x14ac:dyDescent="0.35">
      <c r="A10" s="2" t="s">
        <v>0</v>
      </c>
      <c r="B10" s="2" t="s">
        <v>1</v>
      </c>
      <c r="C10" s="39" t="s">
        <v>106</v>
      </c>
      <c r="D10" s="40"/>
      <c r="E10" s="2" t="s">
        <v>8</v>
      </c>
      <c r="F10" s="14" t="s">
        <v>13</v>
      </c>
      <c r="G10" s="14" t="s">
        <v>9</v>
      </c>
      <c r="H10" s="14" t="s">
        <v>12</v>
      </c>
      <c r="I10" s="14" t="s">
        <v>14</v>
      </c>
      <c r="J10" s="14" t="s">
        <v>17</v>
      </c>
      <c r="K10" s="14" t="s">
        <v>15</v>
      </c>
      <c r="L10" s="14" t="s">
        <v>11</v>
      </c>
      <c r="M10" s="24" t="s">
        <v>16</v>
      </c>
    </row>
    <row r="11" spans="1:124" ht="77.5" x14ac:dyDescent="0.35">
      <c r="A11" s="3">
        <v>1</v>
      </c>
      <c r="B11" s="3" t="s">
        <v>67</v>
      </c>
      <c r="C11" s="3" t="s">
        <v>110</v>
      </c>
      <c r="D11" s="3" t="s">
        <v>110</v>
      </c>
      <c r="E11" s="3" t="s">
        <v>39</v>
      </c>
      <c r="F11" s="3" t="s">
        <v>40</v>
      </c>
      <c r="G11" s="3" t="s">
        <v>68</v>
      </c>
      <c r="H11" s="3">
        <v>11</v>
      </c>
      <c r="I11" s="3" t="s">
        <v>44</v>
      </c>
      <c r="J11" s="3">
        <v>15.5</v>
      </c>
      <c r="K11" s="15">
        <v>93</v>
      </c>
      <c r="L11" s="18">
        <f>J11/K11</f>
        <v>0.16666666666666666</v>
      </c>
      <c r="M11" s="20"/>
    </row>
    <row r="12" spans="1:124" s="7" customFormat="1" ht="77.5" x14ac:dyDescent="0.35">
      <c r="A12" s="3">
        <v>2</v>
      </c>
      <c r="B12" s="3" t="s">
        <v>69</v>
      </c>
      <c r="C12" s="3" t="s">
        <v>107</v>
      </c>
      <c r="D12" s="3" t="s">
        <v>109</v>
      </c>
      <c r="E12" s="3" t="s">
        <v>39</v>
      </c>
      <c r="F12" s="3" t="s">
        <v>40</v>
      </c>
      <c r="G12" s="3" t="s">
        <v>68</v>
      </c>
      <c r="H12" s="3">
        <v>11</v>
      </c>
      <c r="I12" s="3" t="s">
        <v>45</v>
      </c>
      <c r="J12" s="3">
        <v>37</v>
      </c>
      <c r="K12" s="15">
        <v>93</v>
      </c>
      <c r="L12" s="18">
        <f t="shared" ref="L12:L15" si="0">J12/K12</f>
        <v>0.39784946236559138</v>
      </c>
      <c r="M12" s="20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</row>
    <row r="13" spans="1:124" s="6" customFormat="1" ht="77.5" x14ac:dyDescent="0.35">
      <c r="A13" s="3">
        <v>3</v>
      </c>
      <c r="B13" s="3" t="s">
        <v>81</v>
      </c>
      <c r="C13" s="3" t="s">
        <v>110</v>
      </c>
      <c r="D13" s="3" t="s">
        <v>109</v>
      </c>
      <c r="E13" s="3" t="s">
        <v>74</v>
      </c>
      <c r="F13" s="3" t="s">
        <v>72</v>
      </c>
      <c r="G13" s="3">
        <v>11</v>
      </c>
      <c r="H13" s="3">
        <v>11</v>
      </c>
      <c r="I13" s="3" t="s">
        <v>44</v>
      </c>
      <c r="J13" s="3">
        <v>10</v>
      </c>
      <c r="K13" s="15">
        <v>93</v>
      </c>
      <c r="L13" s="18">
        <f t="shared" si="0"/>
        <v>0.10752688172043011</v>
      </c>
      <c r="M13" s="20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</row>
    <row r="14" spans="1:124" s="6" customFormat="1" ht="77.5" x14ac:dyDescent="0.35">
      <c r="A14" s="3">
        <v>4</v>
      </c>
      <c r="B14" s="3" t="s">
        <v>90</v>
      </c>
      <c r="C14" s="3" t="s">
        <v>116</v>
      </c>
      <c r="D14" s="3" t="s">
        <v>116</v>
      </c>
      <c r="E14" s="3" t="s">
        <v>88</v>
      </c>
      <c r="F14" s="3" t="s">
        <v>72</v>
      </c>
      <c r="G14" s="3">
        <v>11</v>
      </c>
      <c r="H14" s="3">
        <v>11</v>
      </c>
      <c r="I14" s="3" t="s">
        <v>44</v>
      </c>
      <c r="J14" s="3">
        <v>10</v>
      </c>
      <c r="K14" s="15">
        <v>93</v>
      </c>
      <c r="L14" s="18">
        <f t="shared" si="0"/>
        <v>0.10752688172043011</v>
      </c>
      <c r="M14" s="20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</row>
    <row r="15" spans="1:124" s="6" customFormat="1" ht="77.5" x14ac:dyDescent="0.35">
      <c r="A15" s="3">
        <v>5</v>
      </c>
      <c r="B15" s="3" t="s">
        <v>91</v>
      </c>
      <c r="C15" s="3" t="s">
        <v>120</v>
      </c>
      <c r="D15" s="3" t="s">
        <v>110</v>
      </c>
      <c r="E15" s="3" t="s">
        <v>92</v>
      </c>
      <c r="F15" s="3" t="s">
        <v>72</v>
      </c>
      <c r="G15" s="3">
        <v>11</v>
      </c>
      <c r="H15" s="3">
        <v>11</v>
      </c>
      <c r="I15" s="3" t="s">
        <v>44</v>
      </c>
      <c r="J15" s="3">
        <v>3</v>
      </c>
      <c r="K15" s="15">
        <v>93</v>
      </c>
      <c r="L15" s="18">
        <f t="shared" si="0"/>
        <v>3.2258064516129031E-2</v>
      </c>
      <c r="M15" s="20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</row>
    <row r="16" spans="1:124" s="6" customFormat="1" ht="15.5" x14ac:dyDescent="0.35">
      <c r="A16" s="3">
        <v>6</v>
      </c>
      <c r="B16" s="3"/>
      <c r="C16" s="3"/>
      <c r="D16" s="3"/>
      <c r="E16" s="3"/>
      <c r="F16" s="3"/>
      <c r="G16" s="3"/>
      <c r="H16" s="3"/>
      <c r="I16" s="3"/>
      <c r="J16" s="3"/>
      <c r="K16" s="15"/>
      <c r="L16" s="18"/>
      <c r="M16" s="20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</row>
    <row r="17" spans="2:4" x14ac:dyDescent="0.35">
      <c r="B17" s="13"/>
      <c r="C17" s="13"/>
    </row>
    <row r="18" spans="2:4" ht="55.5" customHeight="1" x14ac:dyDescent="0.35">
      <c r="B18" s="38" t="s">
        <v>10</v>
      </c>
      <c r="C18" s="38"/>
      <c r="D18" s="38"/>
    </row>
  </sheetData>
  <autoFilter ref="A10:M10"/>
  <sortState ref="A8:P11">
    <sortCondition descending="1" ref="K8:K11"/>
  </sortState>
  <mergeCells count="10">
    <mergeCell ref="A3:M3"/>
    <mergeCell ref="E1:M1"/>
    <mergeCell ref="K2:M2"/>
    <mergeCell ref="A8:M8"/>
    <mergeCell ref="B18:D18"/>
    <mergeCell ref="A5:M5"/>
    <mergeCell ref="A6:M6"/>
    <mergeCell ref="A7:M7"/>
    <mergeCell ref="A9:M9"/>
    <mergeCell ref="C10:D10"/>
  </mergeCells>
  <pageMargins left="0.51181102362204722" right="0.31496062992125984" top="0.55118110236220474" bottom="0.55118110236220474" header="0" footer="0"/>
  <pageSetup paperSize="9" scale="1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 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</dc:creator>
  <cp:lastModifiedBy>Татьяна</cp:lastModifiedBy>
  <cp:lastPrinted>2021-10-21T10:42:34Z</cp:lastPrinted>
  <dcterms:created xsi:type="dcterms:W3CDTF">2014-02-10T12:47:56Z</dcterms:created>
  <dcterms:modified xsi:type="dcterms:W3CDTF">2021-11-29T12:51:24Z</dcterms:modified>
</cp:coreProperties>
</file>